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000" windowHeight="9675"/>
  </bookViews>
  <sheets>
    <sheet name="Sheet1" sheetId="1" r:id="rId1"/>
  </sheets>
  <definedNames>
    <definedName name="_xlnm._FilterDatabase" localSheetId="0" hidden="1">Sheet1!$A$4:$B$309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/>
  <c r="B228" l="1"/>
  <c r="B270"/>
  <c r="B97"/>
  <c r="B290"/>
  <c r="B289" s="1"/>
  <c r="B284"/>
  <c r="B283" s="1"/>
  <c r="B267"/>
  <c r="B263"/>
  <c r="B256"/>
  <c r="B249"/>
  <c r="B248" s="1"/>
  <c r="B245"/>
  <c r="B244" s="1"/>
  <c r="B230"/>
  <c r="B223"/>
  <c r="B216"/>
  <c r="B207"/>
  <c r="B204"/>
  <c r="B195"/>
  <c r="B185"/>
  <c r="B182"/>
  <c r="B177"/>
  <c r="B171"/>
  <c r="B164"/>
  <c r="B157"/>
  <c r="B153"/>
  <c r="B149"/>
  <c r="B141"/>
  <c r="B140" s="1"/>
  <c r="B137"/>
  <c r="B132" s="1"/>
  <c r="B127"/>
  <c r="B119"/>
  <c r="B116"/>
  <c r="B108"/>
  <c r="B101"/>
  <c r="B93"/>
  <c r="B89"/>
  <c r="B83"/>
  <c r="B148" l="1"/>
  <c r="B255"/>
  <c r="B100"/>
  <c r="B215"/>
  <c r="B115"/>
  <c r="B76"/>
  <c r="B73"/>
  <c r="B69"/>
  <c r="B65"/>
  <c r="B61"/>
  <c r="B56"/>
  <c r="B51"/>
  <c r="B49"/>
  <c r="B39"/>
  <c r="B35"/>
  <c r="B33"/>
  <c r="B28"/>
  <c r="B24"/>
  <c r="B20"/>
  <c r="B15"/>
  <c r="B11"/>
  <c r="B6" l="1"/>
  <c r="B5" s="1"/>
</calcChain>
</file>

<file path=xl/sharedStrings.xml><?xml version="1.0" encoding="utf-8"?>
<sst xmlns="http://schemas.openxmlformats.org/spreadsheetml/2006/main" count="310" uniqueCount="233">
  <si>
    <t>单位:万元</t>
  </si>
  <si>
    <t>支                 出</t>
  </si>
  <si>
    <t>科目名称</t>
  </si>
  <si>
    <t>决算数</t>
  </si>
  <si>
    <t>一般公共预算支出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</si>
  <si>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</si>
  <si>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</si>
  <si>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</si>
  <si>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</si>
  <si>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人大会议</t>
  </si>
  <si>
    <t xml:space="preserve">  政协事务</t>
  </si>
  <si>
    <t xml:space="preserve">    政协会议</t>
  </si>
  <si>
    <t xml:space="preserve">  政府办公厅(室)及相关机构事务</t>
  </si>
  <si>
    <t xml:space="preserve">    事业运行</t>
  </si>
  <si>
    <t xml:space="preserve">    其他政府办公厅(室)及相关机构事务支出</t>
  </si>
  <si>
    <t xml:space="preserve">  发展与改革事务</t>
  </si>
  <si>
    <t xml:space="preserve">  统计信息事务</t>
  </si>
  <si>
    <t xml:space="preserve">  财政事务</t>
  </si>
  <si>
    <t xml:space="preserve">    其他财政事务支出</t>
  </si>
  <si>
    <t xml:space="preserve">  税收事务</t>
  </si>
  <si>
    <t xml:space="preserve">    其他税收事务支出</t>
  </si>
  <si>
    <t xml:space="preserve">  审计事务</t>
  </si>
  <si>
    <t xml:space="preserve">  纪检监察事务</t>
  </si>
  <si>
    <t xml:space="preserve">    大案要案查处</t>
  </si>
  <si>
    <t xml:space="preserve">    派驻派出机构</t>
  </si>
  <si>
    <t xml:space="preserve">    巡视工作</t>
  </si>
  <si>
    <t xml:space="preserve">    其他纪检监察事务支出</t>
  </si>
  <si>
    <t xml:space="preserve">  商贸事务</t>
  </si>
  <si>
    <t xml:space="preserve">  民族事务</t>
  </si>
  <si>
    <t xml:space="preserve">    民族工作专项</t>
  </si>
  <si>
    <t xml:space="preserve">  民主党派及工商联事务</t>
  </si>
  <si>
    <t xml:space="preserve">  群众团体事务</t>
  </si>
  <si>
    <t xml:space="preserve">  党委办公厅(室)及相关机构事务</t>
  </si>
  <si>
    <t xml:space="preserve">    其他党委办公厅(室)及相关机构事务支出</t>
  </si>
  <si>
    <t xml:space="preserve">  组织事务</t>
  </si>
  <si>
    <t xml:space="preserve">    其他组织事务支出</t>
  </si>
  <si>
    <t xml:space="preserve">  宣传事务</t>
  </si>
  <si>
    <t xml:space="preserve">  统战事务</t>
  </si>
  <si>
    <t xml:space="preserve">    宗教事务</t>
  </si>
  <si>
    <t xml:space="preserve">  其他共产党事务支出(款)</t>
  </si>
  <si>
    <t xml:space="preserve">  市场监督管理事务</t>
  </si>
  <si>
    <t xml:space="preserve">    市场秩序执法</t>
  </si>
  <si>
    <t xml:space="preserve">    食品安全监管</t>
  </si>
  <si>
    <t xml:space="preserve">    其他市场监督管理事务</t>
  </si>
  <si>
    <t xml:space="preserve">  社会工作事务</t>
  </si>
  <si>
    <t xml:space="preserve">    其他社会工作事务支出</t>
  </si>
  <si>
    <t xml:space="preserve">  信访事务</t>
  </si>
  <si>
    <t xml:space="preserve">    信访业务</t>
  </si>
  <si>
    <t>国防支出</t>
  </si>
  <si>
    <t xml:space="preserve">  国防动员</t>
  </si>
  <si>
    <t xml:space="preserve">    民兵</t>
  </si>
  <si>
    <t>公共安全支出</t>
  </si>
  <si>
    <t xml:space="preserve">  公安</t>
  </si>
  <si>
    <t xml:space="preserve">    执法办案</t>
  </si>
  <si>
    <t xml:space="preserve">  检察</t>
  </si>
  <si>
    <t xml:space="preserve">  法院</t>
  </si>
  <si>
    <t xml:space="preserve">  司法</t>
  </si>
  <si>
    <t xml:space="preserve">    基层司法业务</t>
  </si>
  <si>
    <t xml:space="preserve">    普法宣传</t>
  </si>
  <si>
    <t xml:space="preserve">    公共法律服务</t>
  </si>
  <si>
    <t xml:space="preserve">    社区矫正</t>
  </si>
  <si>
    <t>教育支出</t>
  </si>
  <si>
    <t xml:space="preserve">  教育管理事务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</si>
  <si>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</si>
  <si>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</si>
  <si>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</si>
  <si>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</si>
  <si>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</si>
  <si>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其他普通教育支出</t>
  </si>
  <si>
    <t xml:space="preserve">  职业教育</t>
  </si>
  <si>
    <t xml:space="preserve">    中等职业教育</t>
  </si>
  <si>
    <t xml:space="preserve">  进修及培训</t>
  </si>
  <si>
    <t xml:space="preserve">    干部教育</t>
  </si>
  <si>
    <t xml:space="preserve">    培训支出</t>
  </si>
  <si>
    <t xml:space="preserve">  教育费附加安排的支出</t>
  </si>
  <si>
    <t xml:space="preserve">    其他教育费附加安排的支出</t>
  </si>
  <si>
    <t>科学技术支出</t>
  </si>
  <si>
    <t xml:space="preserve">  科学技术管理事务</t>
  </si>
  <si>
    <t>文化旅游体育与传媒支出</t>
  </si>
  <si>
    <t xml:space="preserve">  文化和旅游</t>
  </si>
  <si>
    <t xml:space="preserve">    文化和旅游管理事务</t>
  </si>
  <si>
    <t xml:space="preserve">    其他文化和旅游支出</t>
  </si>
  <si>
    <t xml:space="preserve">  其他文化旅游体育与传媒支出(款)</t>
  </si>
  <si>
    <t xml:space="preserve">    其他文化旅游体育与传媒支出(项)</t>
  </si>
  <si>
    <t>社会保障和就业支出</t>
  </si>
  <si>
    <t xml:space="preserve">  人力资源和社会保障管理事务</t>
  </si>
  <si>
    <t xml:space="preserve">    就业管理事务</t>
  </si>
  <si>
    <t xml:space="preserve">  民政管理事务</t>
  </si>
  <si>
    <t xml:space="preserve">    其他民政管理事务支出</t>
  </si>
  <si>
    <t xml:space="preserve">  行政事业单位养老支出</t>
  </si>
  <si>
    <t xml:space="preserve">    行政单位离退休</t>
  </si>
  <si>
    <t xml:space="preserve">    事业单位离退休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</si>
  <si>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</si>
  <si>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</si>
  <si>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</si>
  <si>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其他行政事业单位养老支出</t>
  </si>
  <si>
    <t xml:space="preserve">  就业补助</t>
  </si>
  <si>
    <t xml:space="preserve">    社会保险补贴</t>
  </si>
  <si>
    <t xml:space="preserve">    公益性岗位补贴</t>
  </si>
  <si>
    <t xml:space="preserve">  抚恤</t>
  </si>
  <si>
    <t xml:space="preserve">    死亡抚恤</t>
  </si>
  <si>
    <t xml:space="preserve">    伤残抚恤</t>
  </si>
  <si>
    <t xml:space="preserve">    义务兵优待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</si>
  <si>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</si>
  <si>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</si>
  <si>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</si>
  <si>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</si>
  <si>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</si>
  <si>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</si>
  <si>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</si>
  <si>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</si>
  <si>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残疾人事业</t>
  </si>
  <si>
    <t xml:space="preserve">    残疾人康复</t>
  </si>
  <si>
    <t xml:space="preserve">    残疾人就业</t>
  </si>
  <si>
    <t xml:space="preserve">    残疾人生活和护理补贴</t>
  </si>
  <si>
    <t xml:space="preserve">    其他残疾人事业支出</t>
  </si>
  <si>
    <t xml:space="preserve">  红十字事业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</si>
  <si>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</si>
  <si>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</si>
  <si>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</si>
  <si>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</si>
  <si>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</si>
  <si>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特困人员救助供养</t>
  </si>
  <si>
    <t xml:space="preserve">    农村特困人员救助供养支出</t>
  </si>
  <si>
    <t xml:space="preserve">  其他生活救助</t>
  </si>
  <si>
    <t xml:space="preserve">    其他城市生活救助</t>
  </si>
  <si>
    <t xml:space="preserve">  财政对基本养老保险基金的补助</t>
  </si>
  <si>
    <t xml:space="preserve">    财政对企业职工基本养老保险基金的补助</t>
  </si>
  <si>
    <t xml:space="preserve">    财政对城乡居民基本养老保险基金的补助</t>
  </si>
  <si>
    <t xml:space="preserve">  退役军人管理事务</t>
  </si>
  <si>
    <t xml:space="preserve">    拥军优属</t>
  </si>
  <si>
    <t xml:space="preserve">  其他社会保障和就业支出(款)</t>
  </si>
  <si>
    <t xml:space="preserve">    其他社会保障和就业支出(项)</t>
  </si>
  <si>
    <t>卫生健康支出</t>
  </si>
  <si>
    <t xml:space="preserve">  卫生健康管理事务</t>
  </si>
  <si>
    <t xml:space="preserve">  公立医院</t>
  </si>
  <si>
    <t xml:space="preserve">    综合医院</t>
  </si>
  <si>
    <t xml:space="preserve">  基层医疗卫生机构</t>
  </si>
  <si>
    <t xml:space="preserve">    其他基层医疗卫生机构支出</t>
  </si>
  <si>
    <t xml:space="preserve">  公共卫生</t>
  </si>
  <si>
    <t xml:space="preserve">    疾病预防控制机构</t>
  </si>
  <si>
    <t xml:space="preserve">    妇幼保健机构</t>
  </si>
  <si>
    <t xml:space="preserve">    基本公共卫生服务</t>
  </si>
  <si>
    <t xml:space="preserve">  计划生育事务</t>
  </si>
  <si>
    <t xml:space="preserve">    计划生育服务</t>
  </si>
  <si>
    <t xml:space="preserve">  行政事业单位医疗</t>
  </si>
  <si>
    <t xml:space="preserve">    行政单位医疗</t>
  </si>
  <si>
    <t xml:space="preserve">    事业单位医疗</t>
  </si>
  <si>
    <t xml:space="preserve">    公务员医疗补助</t>
  </si>
  <si>
    <t xml:space="preserve">  财政对基本医疗保险基金的补助</t>
  </si>
  <si>
    <t xml:space="preserve">    财政对城乡居民基本医疗保险基金的补助</t>
  </si>
  <si>
    <t xml:space="preserve">  优抚对象医疗</t>
  </si>
  <si>
    <t xml:space="preserve">    优抚对象医疗补助</t>
  </si>
  <si>
    <t xml:space="preserve">  其他卫生健康支出(款)</t>
  </si>
  <si>
    <t xml:space="preserve">    其他卫生健康支出(项)</t>
  </si>
  <si>
    <t>节能环保支出</t>
  </si>
  <si>
    <t xml:space="preserve">  污染防治</t>
  </si>
  <si>
    <t xml:space="preserve">    大气</t>
  </si>
  <si>
    <t>城乡社区支出</t>
  </si>
  <si>
    <t xml:space="preserve">  城乡社区管理事务</t>
  </si>
  <si>
    <t xml:space="preserve">    城管执法</t>
  </si>
  <si>
    <t xml:space="preserve">  城乡社区环境卫生(款)</t>
  </si>
  <si>
    <t xml:space="preserve">    城乡社区环境卫生(项)</t>
  </si>
  <si>
    <t>农林水支出</t>
  </si>
  <si>
    <t xml:space="preserve">  农业农村</t>
  </si>
  <si>
    <t xml:space="preserve">    农业生态资源保护</t>
  </si>
  <si>
    <t xml:space="preserve">    其他农业农村支出</t>
  </si>
  <si>
    <t xml:space="preserve">  水利</t>
  </si>
  <si>
    <t xml:space="preserve">    其他水利支出</t>
  </si>
  <si>
    <t xml:space="preserve">  普惠金融发展支出</t>
  </si>
  <si>
    <t xml:space="preserve">    农业保险保费补贴</t>
  </si>
  <si>
    <t xml:space="preserve">    创业担保贷款贴息及奖补</t>
  </si>
  <si>
    <t>资源勘探工业信息等支出</t>
  </si>
  <si>
    <t xml:space="preserve">  其他资源勘探工业信息等支出(款)</t>
  </si>
  <si>
    <t xml:space="preserve">    其他资源勘探工业信息等支出(项)</t>
  </si>
  <si>
    <t>商业服务业等支出</t>
  </si>
  <si>
    <t xml:space="preserve">  涉外发展服务支出</t>
  </si>
  <si>
    <t xml:space="preserve">    其他涉外服务支出</t>
  </si>
  <si>
    <t>自然资源海洋气象等支出</t>
  </si>
  <si>
    <t xml:space="preserve">  自然资源事务</t>
  </si>
  <si>
    <t>住房保障支出</t>
  </si>
  <si>
    <t xml:space="preserve">  保障性安居工程支出</t>
  </si>
  <si>
    <t xml:space="preserve">    棚户区改造</t>
  </si>
  <si>
    <t xml:space="preserve">    老旧小区改造</t>
  </si>
  <si>
    <t xml:space="preserve">  住房改革支出</t>
  </si>
  <si>
    <t xml:space="preserve">    住房公积金</t>
  </si>
  <si>
    <t>灾害防治及应急管理支出</t>
  </si>
  <si>
    <t xml:space="preserve">  应急管理事务</t>
  </si>
  <si>
    <t xml:space="preserve">    其他应急管理支出</t>
  </si>
  <si>
    <t xml:space="preserve">  消防救援事务</t>
  </si>
  <si>
    <t>债务付息支出</t>
  </si>
  <si>
    <t xml:space="preserve">  地方政府一般债务付息支出</t>
  </si>
  <si>
    <t xml:space="preserve">    地方政府一般债券付息支出</t>
  </si>
  <si>
    <t>债务发行费用支出</t>
  </si>
  <si>
    <t xml:space="preserve">  地方政府一般债务发行费用支出（款）</t>
  </si>
  <si>
    <t xml:space="preserve">    地方政府一般债券发行费用支出（项）</t>
  </si>
  <si>
    <t>加：</t>
  </si>
  <si>
    <t>上解上级支出</t>
  </si>
  <si>
    <t>债务还本支出</t>
  </si>
  <si>
    <t>调出资金</t>
  </si>
  <si>
    <t>安排预算稳定调节基金</t>
  </si>
  <si>
    <t>年终结余</t>
  </si>
  <si>
    <t>支  出  总  计</t>
  </si>
  <si>
    <r>
      <t xml:space="preserve"> </t>
    </r>
    <r>
      <rPr>
        <sz val="10"/>
        <rFont val="宋体"/>
        <charset val="134"/>
      </rPr>
      <t xml:space="preserve">   </t>
    </r>
    <r>
      <rPr>
        <sz val="10"/>
        <rFont val="宋体"/>
        <charset val="134"/>
      </rPr>
      <t>专项业务</t>
    </r>
    <phoneticPr fontId="7" type="noConversion"/>
  </si>
  <si>
    <r>
      <t xml:space="preserve"> </t>
    </r>
    <r>
      <rPr>
        <sz val="10"/>
        <rFont val="宋体"/>
        <charset val="134"/>
      </rPr>
      <t xml:space="preserve">   事业运行</t>
    </r>
    <phoneticPr fontId="7" type="noConversion"/>
  </si>
  <si>
    <t xml:space="preserve">  数据事务</t>
  </si>
  <si>
    <t xml:space="preserve">    其他科学研究与开发支出</t>
    <phoneticPr fontId="7" type="noConversion"/>
  </si>
  <si>
    <t xml:space="preserve">    机构运行</t>
    <phoneticPr fontId="7" type="noConversion"/>
  </si>
  <si>
    <t xml:space="preserve">    军队转业干部安置</t>
  </si>
  <si>
    <t xml:space="preserve">    其他退役军人事务管理支出</t>
  </si>
  <si>
    <t xml:space="preserve">    其他公共卫生支出</t>
  </si>
  <si>
    <t xml:space="preserve">  医疗救助</t>
  </si>
  <si>
    <t xml:space="preserve">    城乡医疗救助</t>
  </si>
  <si>
    <t xml:space="preserve">  托育服务</t>
  </si>
  <si>
    <t xml:space="preserve">    其他托育服务支出</t>
  </si>
  <si>
    <t xml:space="preserve">    耕地建设与利用</t>
  </si>
  <si>
    <t xml:space="preserve">    防汛</t>
  </si>
  <si>
    <t xml:space="preserve">  工业和信息产业</t>
  </si>
  <si>
    <t xml:space="preserve">    其他工业和信息产业支出</t>
  </si>
  <si>
    <t xml:space="preserve">  支持中小企业发展和管理支出</t>
  </si>
  <si>
    <t xml:space="preserve">    其他支持中小企业发展和管理支出</t>
  </si>
  <si>
    <t>2025年度海州区本级一般公共预算支出决算表</t>
    <phoneticPr fontId="7" type="noConversion"/>
  </si>
  <si>
    <t xml:space="preserve">  科学研究与开发</t>
    <phoneticPr fontId="7" type="noConversion"/>
  </si>
  <si>
    <t xml:space="preserve">  科学技术普及</t>
    <phoneticPr fontId="7" type="noConversion"/>
  </si>
  <si>
    <t xml:space="preserve">    科普活动</t>
    <phoneticPr fontId="7" type="noConversion"/>
  </si>
  <si>
    <t xml:space="preserve">    就业创业服务补助</t>
    <phoneticPr fontId="7" type="noConversion"/>
  </si>
  <si>
    <t xml:space="preserve">    就业见习补贴</t>
    <phoneticPr fontId="7" type="noConversion"/>
  </si>
  <si>
    <t xml:space="preserve">    求职和创业补贴</t>
    <phoneticPr fontId="7" type="noConversion"/>
  </si>
  <si>
    <t xml:space="preserve">    其他就业补助支出</t>
    <phoneticPr fontId="7" type="noConversion"/>
  </si>
  <si>
    <t xml:space="preserve">    农村籍退役士兵老年生活补助</t>
    <phoneticPr fontId="7" type="noConversion"/>
  </si>
  <si>
    <r>
      <t xml:space="preserve"> </t>
    </r>
    <r>
      <rPr>
        <sz val="10"/>
        <rFont val="宋体"/>
        <charset val="134"/>
      </rPr>
      <t xml:space="preserve">   残疾人体育</t>
    </r>
    <phoneticPr fontId="7" type="noConversion"/>
  </si>
  <si>
    <t xml:space="preserve">    其他污染防治支出</t>
    <phoneticPr fontId="7" type="noConversion"/>
  </si>
  <si>
    <t xml:space="preserve">    大中型水库移民后期扶持专项支出</t>
    <phoneticPr fontId="7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</si>
</sst>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18">
    <xf numFmtId="0" fontId="0" fillId="0" borderId="0" xfId="0">
      <alignment vertical="center"/>
    </xf>
    <xf numFmtId="0" fontId="4" fillId="0" borderId="1" xfId="4" applyNumberFormat="1" applyFont="1" applyFill="1" applyBorder="1" applyAlignment="1" applyProtection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/>
    </xf>
    <xf numFmtId="0" fontId="2" fillId="0" borderId="1" xfId="3" applyNumberFormat="1" applyFont="1" applyFill="1" applyBorder="1" applyAlignment="1" applyProtection="1">
      <alignment horizontal="left" vertical="center"/>
    </xf>
    <xf numFmtId="3" fontId="2" fillId="0" borderId="1" xfId="3" applyNumberFormat="1" applyFont="1" applyFill="1" applyBorder="1" applyAlignment="1" applyProtection="1">
      <alignment horizontal="right" vertical="center"/>
    </xf>
    <xf numFmtId="0" fontId="2" fillId="0" borderId="2" xfId="0" applyFont="1" applyFill="1" applyBorder="1" applyAlignment="1">
      <alignment horizontal="left" vertical="center"/>
    </xf>
    <xf numFmtId="3" fontId="2" fillId="0" borderId="2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2" fillId="0" borderId="1" xfId="3" applyNumberFormat="1" applyFont="1" applyFill="1" applyBorder="1" applyAlignment="1" applyProtection="1">
      <alignment horizontal="center" vertical="center"/>
    </xf>
    <xf numFmtId="0" fontId="8" fillId="0" borderId="1" xfId="3" applyNumberFormat="1" applyFont="1" applyFill="1" applyBorder="1" applyAlignment="1" applyProtection="1">
      <alignment horizontal="left" vertical="center"/>
    </xf>
    <xf numFmtId="3" fontId="8" fillId="0" borderId="1" xfId="3" applyNumberFormat="1" applyFont="1" applyFill="1" applyBorder="1" applyAlignment="1" applyProtection="1">
      <alignment horizontal="right" vertical="center"/>
    </xf>
    <xf numFmtId="0" fontId="9" fillId="0" borderId="0" xfId="0" applyFont="1" applyFill="1">
      <alignment vertical="center"/>
    </xf>
    <xf numFmtId="0" fontId="2" fillId="0" borderId="1" xfId="2" applyNumberFormat="1" applyFont="1" applyFill="1" applyBorder="1" applyAlignment="1" applyProtection="1">
      <alignment horizontal="left" vertical="center"/>
    </xf>
    <xf numFmtId="3" fontId="2" fillId="0" borderId="1" xfId="2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" fillId="0" borderId="0" xfId="2" applyNumberFormat="1" applyFont="1" applyFill="1" applyAlignment="1" applyProtection="1">
      <alignment horizontal="center" vertical="center"/>
    </xf>
    <xf numFmtId="0" fontId="2" fillId="0" borderId="0" xfId="3" applyNumberFormat="1" applyFont="1" applyFill="1" applyAlignment="1" applyProtection="1">
      <alignment horizontal="right" vertical="center"/>
    </xf>
    <xf numFmtId="0" fontId="3" fillId="0" borderId="1" xfId="4" applyNumberFormat="1" applyFont="1" applyFill="1" applyBorder="1" applyAlignment="1" applyProtection="1">
      <alignment horizontal="center" vertical="center"/>
    </xf>
  </cellXfs>
  <cellStyles count="5">
    <cellStyle name="常规" xfId="0" builtinId="0"/>
    <cellStyle name="常规 2" xfId="1"/>
    <cellStyle name="常规 2 2" xfId="2"/>
    <cellStyle name="常规 2 3" xfId="3"/>
    <cellStyle name="常规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9"/>
  <sheetViews>
    <sheetView tabSelected="1" workbookViewId="0">
      <selection activeCell="T236" sqref="T236"/>
    </sheetView>
  </sheetViews>
  <sheetFormatPr defaultColWidth="9" defaultRowHeight="13.5"/>
  <cols>
    <col min="1" max="1" width="44.875" style="14" customWidth="1"/>
    <col min="2" max="2" width="32.375" style="14" customWidth="1"/>
    <col min="3" max="16384" width="9" style="7"/>
  </cols>
  <sheetData>
    <row r="1" spans="1:2" ht="32.25" customHeight="1">
      <c r="A1" s="15" t="s">
        <v>221</v>
      </c>
      <c r="B1" s="15"/>
    </row>
    <row r="2" spans="1:2" ht="18" customHeight="1">
      <c r="A2" s="16" t="s">
        <v>0</v>
      </c>
      <c r="B2" s="16"/>
    </row>
    <row r="3" spans="1:2" ht="18.75" customHeight="1">
      <c r="A3" s="17" t="s">
        <v>1</v>
      </c>
      <c r="B3" s="17"/>
    </row>
    <row r="4" spans="1:2" ht="19.5" customHeight="1">
      <c r="A4" s="1" t="s">
        <v>2</v>
      </c>
      <c r="B4" s="1" t="s">
        <v>3</v>
      </c>
    </row>
    <row r="5" spans="1:2" ht="20.100000000000001" customHeight="1">
      <c r="A5" s="2" t="s">
        <v>4</v>
      </c>
      <c r="B5" s="8">
        <f>B6+B97+B100+B115+B132+B140+B148+B215+B244+B248+B255+B270+B277+B280+B283+B289+B297+B300</f>
        <v>83560</v>
      </c>
    </row>
    <row r="6" spans="1:2" ht="20.100000000000001" customHeight="1">
      <c r="A6" s="3" t="s">
        <v>5</v>
      </c>
      <c r="B6" s="4">
        <f>B7+B11+B15+B20+B24+B28+B33+B35+B39+B45+B49+B51+B53+B56+B61+B65+B69+B73+B76+B83+B89+B93</f>
        <v>14020</v>
      </c>
    </row>
    <row r="7" spans="1:2" ht="20.100000000000001" customHeight="1">
      <c r="A7" s="3" t="s">
        <v>6</v>
      </c>
      <c r="B7" s="4">
        <f>SUM(B8:B10)</f>
        <v>206</v>
      </c>
    </row>
    <row r="8" spans="1:2" ht="20.100000000000001" customHeight="1">
      <c r="A8" s="3" t="s">
        <v>7</v>
      </c>
      <c r="B8" s="4">
        <v>161</v>
      </c>
    </row>
    <row r="9" spans="1:2" ht="20.100000000000001" customHeight="1">
      <c r="A9" s="3" t="s">
        <v>8</v>
      </c>
      <c r="B9" s="4">
        <v>21</v>
      </c>
    </row>
    <row r="10" spans="1:2" ht="20.100000000000001" customHeight="1">
      <c r="A10" s="3" t="s">
        <v>9</v>
      </c>
      <c r="B10" s="4">
        <v>24</v>
      </c>
    </row>
    <row r="11" spans="1:2" ht="20.100000000000001" customHeight="1">
      <c r="A11" s="3" t="s">
        <v>10</v>
      </c>
      <c r="B11" s="4">
        <f>SUM(B12:B14)</f>
        <v>155</v>
      </c>
    </row>
    <row r="12" spans="1:2" ht="20.100000000000001" customHeight="1">
      <c r="A12" s="3" t="s">
        <v>7</v>
      </c>
      <c r="B12" s="4">
        <v>135</v>
      </c>
    </row>
    <row r="13" spans="1:2" ht="20.100000000000001" customHeight="1">
      <c r="A13" s="3" t="s">
        <v>8</v>
      </c>
      <c r="B13" s="4">
        <v>1</v>
      </c>
    </row>
    <row r="14" spans="1:2" ht="20.100000000000001" customHeight="1">
      <c r="A14" s="3" t="s">
        <v>11</v>
      </c>
      <c r="B14" s="4">
        <v>19</v>
      </c>
    </row>
    <row r="15" spans="1:2" ht="20.100000000000001" customHeight="1">
      <c r="A15" s="3" t="s">
        <v>12</v>
      </c>
      <c r="B15" s="4">
        <f>SUM(B16:B19)</f>
        <v>2748</v>
      </c>
    </row>
    <row r="16" spans="1:2" ht="20.100000000000001" customHeight="1">
      <c r="A16" s="3" t="s">
        <v>7</v>
      </c>
      <c r="B16" s="4">
        <v>1547</v>
      </c>
    </row>
    <row r="17" spans="1:2" ht="20.100000000000001" customHeight="1">
      <c r="A17" s="3" t="s">
        <v>8</v>
      </c>
      <c r="B17" s="4">
        <v>242</v>
      </c>
    </row>
    <row r="18" spans="1:2" ht="20.100000000000001" customHeight="1">
      <c r="A18" s="3" t="s">
        <v>13</v>
      </c>
      <c r="B18" s="4">
        <v>298</v>
      </c>
    </row>
    <row r="19" spans="1:2" ht="20.100000000000001" customHeight="1">
      <c r="A19" s="3" t="s">
        <v>14</v>
      </c>
      <c r="B19" s="4">
        <v>661</v>
      </c>
    </row>
    <row r="20" spans="1:2" ht="20.100000000000001" customHeight="1">
      <c r="A20" s="3" t="s">
        <v>15</v>
      </c>
      <c r="B20" s="4">
        <f>SUM(B21:B23)</f>
        <v>295</v>
      </c>
    </row>
    <row r="21" spans="1:2" ht="20.100000000000001" customHeight="1">
      <c r="A21" s="3" t="s">
        <v>7</v>
      </c>
      <c r="B21" s="4">
        <v>82</v>
      </c>
    </row>
    <row r="22" spans="1:2" ht="20.100000000000001" customHeight="1">
      <c r="A22" s="3" t="s">
        <v>8</v>
      </c>
      <c r="B22" s="4">
        <v>82</v>
      </c>
    </row>
    <row r="23" spans="1:2" ht="20.100000000000001" customHeight="1">
      <c r="A23" s="3" t="s">
        <v>13</v>
      </c>
      <c r="B23" s="4">
        <v>131</v>
      </c>
    </row>
    <row r="24" spans="1:2" ht="20.100000000000001" customHeight="1">
      <c r="A24" s="3" t="s">
        <v>16</v>
      </c>
      <c r="B24" s="4">
        <f>SUM(B25:B27)</f>
        <v>99</v>
      </c>
    </row>
    <row r="25" spans="1:2" ht="20.100000000000001" customHeight="1">
      <c r="A25" s="3" t="s">
        <v>7</v>
      </c>
      <c r="B25" s="4">
        <v>38</v>
      </c>
    </row>
    <row r="26" spans="1:2" ht="20.100000000000001" customHeight="1">
      <c r="A26" s="3" t="s">
        <v>8</v>
      </c>
      <c r="B26" s="4">
        <v>2</v>
      </c>
    </row>
    <row r="27" spans="1:2" ht="20.100000000000001" customHeight="1">
      <c r="A27" s="3" t="s">
        <v>13</v>
      </c>
      <c r="B27" s="4">
        <v>59</v>
      </c>
    </row>
    <row r="28" spans="1:2" ht="20.100000000000001" customHeight="1">
      <c r="A28" s="3" t="s">
        <v>17</v>
      </c>
      <c r="B28" s="4">
        <f>SUM(B29:B32)</f>
        <v>1300</v>
      </c>
    </row>
    <row r="29" spans="1:2" ht="20.100000000000001" customHeight="1">
      <c r="A29" s="3" t="s">
        <v>7</v>
      </c>
      <c r="B29" s="4">
        <v>73</v>
      </c>
    </row>
    <row r="30" spans="1:2" ht="20.100000000000001" customHeight="1">
      <c r="A30" s="3" t="s">
        <v>8</v>
      </c>
      <c r="B30" s="4">
        <v>1150</v>
      </c>
    </row>
    <row r="31" spans="1:2" ht="20.100000000000001" customHeight="1">
      <c r="A31" s="3" t="s">
        <v>13</v>
      </c>
      <c r="B31" s="4">
        <v>75</v>
      </c>
    </row>
    <row r="32" spans="1:2" ht="20.100000000000001" customHeight="1">
      <c r="A32" s="3" t="s">
        <v>18</v>
      </c>
      <c r="B32" s="4">
        <v>2</v>
      </c>
    </row>
    <row r="33" spans="1:2" ht="20.100000000000001" customHeight="1">
      <c r="A33" s="3" t="s">
        <v>19</v>
      </c>
      <c r="B33" s="4">
        <f>SUM(B34)</f>
        <v>1578</v>
      </c>
    </row>
    <row r="34" spans="1:2" ht="20.100000000000001" customHeight="1">
      <c r="A34" s="3" t="s">
        <v>20</v>
      </c>
      <c r="B34" s="4">
        <v>1578</v>
      </c>
    </row>
    <row r="35" spans="1:2" ht="20.100000000000001" customHeight="1">
      <c r="A35" s="3" t="s">
        <v>21</v>
      </c>
      <c r="B35" s="4">
        <f>SUM(B36:B38)</f>
        <v>108</v>
      </c>
    </row>
    <row r="36" spans="1:2" ht="20.100000000000001" customHeight="1">
      <c r="A36" s="3" t="s">
        <v>7</v>
      </c>
      <c r="B36" s="4">
        <v>70</v>
      </c>
    </row>
    <row r="37" spans="1:2" ht="20.100000000000001" customHeight="1">
      <c r="A37" s="3" t="s">
        <v>8</v>
      </c>
      <c r="B37" s="4">
        <v>2</v>
      </c>
    </row>
    <row r="38" spans="1:2" ht="20.100000000000001" customHeight="1">
      <c r="A38" s="3" t="s">
        <v>13</v>
      </c>
      <c r="B38" s="4">
        <v>36</v>
      </c>
    </row>
    <row r="39" spans="1:2" ht="20.100000000000001" customHeight="1">
      <c r="A39" s="3" t="s">
        <v>22</v>
      </c>
      <c r="B39" s="4">
        <f>SUM(B40:B44)</f>
        <v>610</v>
      </c>
    </row>
    <row r="40" spans="1:2" ht="20.100000000000001" customHeight="1">
      <c r="A40" s="3" t="s">
        <v>7</v>
      </c>
      <c r="B40" s="4">
        <v>372</v>
      </c>
    </row>
    <row r="41" spans="1:2" ht="20.100000000000001" customHeight="1">
      <c r="A41" s="3" t="s">
        <v>23</v>
      </c>
      <c r="B41" s="4">
        <v>143</v>
      </c>
    </row>
    <row r="42" spans="1:2" ht="20.100000000000001" customHeight="1">
      <c r="A42" s="3" t="s">
        <v>24</v>
      </c>
      <c r="B42" s="4">
        <v>35</v>
      </c>
    </row>
    <row r="43" spans="1:2" ht="20.100000000000001" customHeight="1">
      <c r="A43" s="3" t="s">
        <v>25</v>
      </c>
      <c r="B43" s="4">
        <v>10</v>
      </c>
    </row>
    <row r="44" spans="1:2" ht="20.100000000000001" customHeight="1">
      <c r="A44" s="3" t="s">
        <v>26</v>
      </c>
      <c r="B44" s="4">
        <v>50</v>
      </c>
    </row>
    <row r="45" spans="1:2" ht="20.100000000000001" customHeight="1">
      <c r="A45" s="3" t="s">
        <v>27</v>
      </c>
      <c r="B45" s="4">
        <v>2357</v>
      </c>
    </row>
    <row r="46" spans="1:2" ht="20.100000000000001" customHeight="1">
      <c r="A46" s="3" t="s">
        <v>7</v>
      </c>
      <c r="B46" s="4">
        <v>81</v>
      </c>
    </row>
    <row r="47" spans="1:2" ht="20.100000000000001" customHeight="1">
      <c r="A47" s="3" t="s">
        <v>8</v>
      </c>
      <c r="B47" s="4">
        <v>1784</v>
      </c>
    </row>
    <row r="48" spans="1:2" ht="20.100000000000001" customHeight="1">
      <c r="A48" s="3" t="s">
        <v>13</v>
      </c>
      <c r="B48" s="4">
        <v>492</v>
      </c>
    </row>
    <row r="49" spans="1:2" ht="20.100000000000001" customHeight="1">
      <c r="A49" s="3" t="s">
        <v>28</v>
      </c>
      <c r="B49" s="4">
        <f>SUM(B50)</f>
        <v>7</v>
      </c>
    </row>
    <row r="50" spans="1:2" ht="20.100000000000001" customHeight="1">
      <c r="A50" s="3" t="s">
        <v>29</v>
      </c>
      <c r="B50" s="4">
        <v>7</v>
      </c>
    </row>
    <row r="51" spans="1:2" ht="20.100000000000001" customHeight="1">
      <c r="A51" s="3" t="s">
        <v>30</v>
      </c>
      <c r="B51" s="4">
        <f>SUM(B52)</f>
        <v>38</v>
      </c>
    </row>
    <row r="52" spans="1:2" ht="20.100000000000001" customHeight="1">
      <c r="A52" s="3" t="s">
        <v>7</v>
      </c>
      <c r="B52" s="4">
        <v>38</v>
      </c>
    </row>
    <row r="53" spans="1:2" ht="20.100000000000001" customHeight="1">
      <c r="A53" s="3" t="s">
        <v>31</v>
      </c>
      <c r="B53" s="4">
        <v>98</v>
      </c>
    </row>
    <row r="54" spans="1:2" ht="20.100000000000001" customHeight="1">
      <c r="A54" s="3" t="s">
        <v>7</v>
      </c>
      <c r="B54" s="4">
        <v>83</v>
      </c>
    </row>
    <row r="55" spans="1:2" ht="20.100000000000001" customHeight="1">
      <c r="A55" s="3" t="s">
        <v>8</v>
      </c>
      <c r="B55" s="4">
        <v>15</v>
      </c>
    </row>
    <row r="56" spans="1:2" ht="20.100000000000001" customHeight="1">
      <c r="A56" s="3" t="s">
        <v>32</v>
      </c>
      <c r="B56" s="4">
        <f>SUM(B57:B60)</f>
        <v>476</v>
      </c>
    </row>
    <row r="57" spans="1:2" ht="20.100000000000001" customHeight="1">
      <c r="A57" s="3" t="s">
        <v>7</v>
      </c>
      <c r="B57" s="4">
        <v>120</v>
      </c>
    </row>
    <row r="58" spans="1:2" ht="20.100000000000001" customHeight="1">
      <c r="A58" s="3" t="s">
        <v>8</v>
      </c>
      <c r="B58" s="4">
        <v>44</v>
      </c>
    </row>
    <row r="59" spans="1:2" ht="20.100000000000001" customHeight="1">
      <c r="A59" s="3" t="s">
        <v>13</v>
      </c>
      <c r="B59" s="4">
        <v>298</v>
      </c>
    </row>
    <row r="60" spans="1:2" ht="20.100000000000001" customHeight="1">
      <c r="A60" s="3" t="s">
        <v>33</v>
      </c>
      <c r="B60" s="4">
        <v>14</v>
      </c>
    </row>
    <row r="61" spans="1:2" ht="20.100000000000001" customHeight="1">
      <c r="A61" s="3" t="s">
        <v>34</v>
      </c>
      <c r="B61" s="4">
        <f>SUM(B62:B64)</f>
        <v>165</v>
      </c>
    </row>
    <row r="62" spans="1:2" ht="20.100000000000001" customHeight="1">
      <c r="A62" s="3" t="s">
        <v>7</v>
      </c>
      <c r="B62" s="4">
        <v>110</v>
      </c>
    </row>
    <row r="63" spans="1:2" ht="20.100000000000001" customHeight="1">
      <c r="A63" s="3" t="s">
        <v>8</v>
      </c>
      <c r="B63" s="4">
        <v>49</v>
      </c>
    </row>
    <row r="64" spans="1:2" ht="20.100000000000001" customHeight="1">
      <c r="A64" s="3" t="s">
        <v>35</v>
      </c>
      <c r="B64" s="4">
        <v>6</v>
      </c>
    </row>
    <row r="65" spans="1:2" ht="20.100000000000001" customHeight="1">
      <c r="A65" s="3" t="s">
        <v>36</v>
      </c>
      <c r="B65" s="4">
        <f>SUM(B66:B68)</f>
        <v>200</v>
      </c>
    </row>
    <row r="66" spans="1:2" ht="20.100000000000001" customHeight="1">
      <c r="A66" s="3" t="s">
        <v>7</v>
      </c>
      <c r="B66" s="4">
        <v>67</v>
      </c>
    </row>
    <row r="67" spans="1:2" ht="20.100000000000001" customHeight="1">
      <c r="A67" s="3" t="s">
        <v>8</v>
      </c>
      <c r="B67" s="4">
        <v>108</v>
      </c>
    </row>
    <row r="68" spans="1:2" ht="20.100000000000001" customHeight="1">
      <c r="A68" s="3" t="s">
        <v>13</v>
      </c>
      <c r="B68" s="4">
        <v>25</v>
      </c>
    </row>
    <row r="69" spans="1:2" ht="20.100000000000001" customHeight="1">
      <c r="A69" s="3" t="s">
        <v>37</v>
      </c>
      <c r="B69" s="4">
        <f>SUM(B70:B72)</f>
        <v>50</v>
      </c>
    </row>
    <row r="70" spans="1:2" ht="20.100000000000001" customHeight="1">
      <c r="A70" s="3" t="s">
        <v>7</v>
      </c>
      <c r="B70" s="4">
        <v>46</v>
      </c>
    </row>
    <row r="71" spans="1:2" ht="20.100000000000001" customHeight="1">
      <c r="A71" s="3" t="s">
        <v>8</v>
      </c>
      <c r="B71" s="4">
        <v>2</v>
      </c>
    </row>
    <row r="72" spans="1:2" ht="20.100000000000001" customHeight="1">
      <c r="A72" s="3" t="s">
        <v>38</v>
      </c>
      <c r="B72" s="4">
        <v>2</v>
      </c>
    </row>
    <row r="73" spans="1:2" ht="20.100000000000001" customHeight="1">
      <c r="A73" s="3" t="s">
        <v>39</v>
      </c>
      <c r="B73" s="4">
        <f>SUM(B74:B75)</f>
        <v>124</v>
      </c>
    </row>
    <row r="74" spans="1:2" ht="20.100000000000001" customHeight="1">
      <c r="A74" s="3" t="s">
        <v>7</v>
      </c>
      <c r="B74" s="4">
        <v>92</v>
      </c>
    </row>
    <row r="75" spans="1:2" ht="20.100000000000001" customHeight="1">
      <c r="A75" s="3" t="s">
        <v>8</v>
      </c>
      <c r="B75" s="4">
        <v>32</v>
      </c>
    </row>
    <row r="76" spans="1:2" ht="20.100000000000001" customHeight="1">
      <c r="A76" s="3" t="s">
        <v>40</v>
      </c>
      <c r="B76" s="4">
        <f>SUM(B77:B82)</f>
        <v>899</v>
      </c>
    </row>
    <row r="77" spans="1:2" ht="20.100000000000001" customHeight="1">
      <c r="A77" s="3" t="s">
        <v>7</v>
      </c>
      <c r="B77" s="4">
        <v>436</v>
      </c>
    </row>
    <row r="78" spans="1:2" ht="20.100000000000001" customHeight="1">
      <c r="A78" s="3" t="s">
        <v>8</v>
      </c>
      <c r="B78" s="4">
        <v>125</v>
      </c>
    </row>
    <row r="79" spans="1:2" ht="20.100000000000001" customHeight="1">
      <c r="A79" s="3" t="s">
        <v>41</v>
      </c>
      <c r="B79" s="4">
        <v>6</v>
      </c>
    </row>
    <row r="80" spans="1:2" ht="20.100000000000001" customHeight="1">
      <c r="A80" s="3" t="s">
        <v>42</v>
      </c>
      <c r="B80" s="4">
        <v>29</v>
      </c>
    </row>
    <row r="81" spans="1:2" ht="20.100000000000001" customHeight="1">
      <c r="A81" s="3" t="s">
        <v>13</v>
      </c>
      <c r="B81" s="4">
        <v>249</v>
      </c>
    </row>
    <row r="82" spans="1:2" ht="20.100000000000001" customHeight="1">
      <c r="A82" s="3" t="s">
        <v>43</v>
      </c>
      <c r="B82" s="4">
        <v>54</v>
      </c>
    </row>
    <row r="83" spans="1:2" ht="20.100000000000001" customHeight="1">
      <c r="A83" s="3" t="s">
        <v>44</v>
      </c>
      <c r="B83" s="4">
        <f>SUM(B84:B88)</f>
        <v>1948</v>
      </c>
    </row>
    <row r="84" spans="1:2" ht="20.100000000000001" customHeight="1">
      <c r="A84" s="3" t="s">
        <v>7</v>
      </c>
      <c r="B84" s="4">
        <v>40</v>
      </c>
    </row>
    <row r="85" spans="1:2" ht="20.100000000000001" customHeight="1">
      <c r="A85" s="3" t="s">
        <v>8</v>
      </c>
      <c r="B85" s="4">
        <v>62</v>
      </c>
    </row>
    <row r="86" spans="1:2" ht="20.100000000000001" customHeight="1">
      <c r="A86" s="3" t="s">
        <v>203</v>
      </c>
      <c r="B86" s="4">
        <v>1660</v>
      </c>
    </row>
    <row r="87" spans="1:2" ht="20.100000000000001" customHeight="1">
      <c r="A87" s="3" t="s">
        <v>13</v>
      </c>
      <c r="B87" s="4">
        <v>125</v>
      </c>
    </row>
    <row r="88" spans="1:2" ht="20.100000000000001" customHeight="1">
      <c r="A88" s="3" t="s">
        <v>45</v>
      </c>
      <c r="B88" s="4">
        <v>61</v>
      </c>
    </row>
    <row r="89" spans="1:2" ht="20.100000000000001" customHeight="1">
      <c r="A89" s="3" t="s">
        <v>46</v>
      </c>
      <c r="B89" s="4">
        <f>SUM(B90:B92)</f>
        <v>473</v>
      </c>
    </row>
    <row r="90" spans="1:2" ht="20.100000000000001" customHeight="1">
      <c r="A90" s="3" t="s">
        <v>7</v>
      </c>
      <c r="B90" s="4">
        <v>53</v>
      </c>
    </row>
    <row r="91" spans="1:2" ht="20.100000000000001" customHeight="1">
      <c r="A91" s="3" t="s">
        <v>47</v>
      </c>
      <c r="B91" s="4">
        <v>367</v>
      </c>
    </row>
    <row r="92" spans="1:2" ht="20.100000000000001" customHeight="1">
      <c r="A92" s="3" t="s">
        <v>204</v>
      </c>
      <c r="B92" s="4">
        <v>53</v>
      </c>
    </row>
    <row r="93" spans="1:2" ht="20.100000000000001" customHeight="1">
      <c r="A93" s="3" t="s">
        <v>205</v>
      </c>
      <c r="B93" s="4">
        <f>SUM(B94:B96)</f>
        <v>86</v>
      </c>
    </row>
    <row r="94" spans="1:2" ht="20.100000000000001" customHeight="1">
      <c r="A94" s="3" t="s">
        <v>7</v>
      </c>
      <c r="B94" s="4">
        <v>42</v>
      </c>
    </row>
    <row r="95" spans="1:2" ht="20.100000000000001" customHeight="1">
      <c r="A95" s="3" t="s">
        <v>8</v>
      </c>
      <c r="B95" s="4">
        <v>12</v>
      </c>
    </row>
    <row r="96" spans="1:2" ht="20.100000000000001" customHeight="1">
      <c r="A96" s="3" t="s">
        <v>13</v>
      </c>
      <c r="B96" s="4">
        <v>32</v>
      </c>
    </row>
    <row r="97" spans="1:2" ht="20.100000000000001" customHeight="1">
      <c r="A97" s="3" t="s">
        <v>48</v>
      </c>
      <c r="B97" s="4">
        <f>B98</f>
        <v>155</v>
      </c>
    </row>
    <row r="98" spans="1:2" ht="20.100000000000001" customHeight="1">
      <c r="A98" s="3" t="s">
        <v>49</v>
      </c>
      <c r="B98" s="4">
        <v>155</v>
      </c>
    </row>
    <row r="99" spans="1:2" ht="20.100000000000001" customHeight="1">
      <c r="A99" s="3" t="s">
        <v>50</v>
      </c>
      <c r="B99" s="4">
        <v>155</v>
      </c>
    </row>
    <row r="100" spans="1:2" ht="20.100000000000001" customHeight="1">
      <c r="A100" s="3" t="s">
        <v>51</v>
      </c>
      <c r="B100" s="4">
        <f>B101+B104+B106+B108</f>
        <v>2951</v>
      </c>
    </row>
    <row r="101" spans="1:2" ht="20.100000000000001" customHeight="1">
      <c r="A101" s="3" t="s">
        <v>52</v>
      </c>
      <c r="B101" s="4">
        <f>SUM(B102:B103)</f>
        <v>2256</v>
      </c>
    </row>
    <row r="102" spans="1:2" ht="20.100000000000001" customHeight="1">
      <c r="A102" s="3" t="s">
        <v>8</v>
      </c>
      <c r="B102" s="4">
        <v>20</v>
      </c>
    </row>
    <row r="103" spans="1:2" ht="20.100000000000001" customHeight="1">
      <c r="A103" s="3" t="s">
        <v>53</v>
      </c>
      <c r="B103" s="4">
        <v>2236</v>
      </c>
    </row>
    <row r="104" spans="1:2" ht="20.100000000000001" customHeight="1">
      <c r="A104" s="3" t="s">
        <v>54</v>
      </c>
      <c r="B104" s="4">
        <v>320</v>
      </c>
    </row>
    <row r="105" spans="1:2" ht="20.100000000000001" customHeight="1">
      <c r="A105" s="3" t="s">
        <v>8</v>
      </c>
      <c r="B105" s="4">
        <v>320</v>
      </c>
    </row>
    <row r="106" spans="1:2" ht="20.100000000000001" customHeight="1">
      <c r="A106" s="3" t="s">
        <v>55</v>
      </c>
      <c r="B106" s="4">
        <v>87</v>
      </c>
    </row>
    <row r="107" spans="1:2" ht="20.100000000000001" customHeight="1">
      <c r="A107" s="3" t="s">
        <v>7</v>
      </c>
      <c r="B107" s="4">
        <v>87</v>
      </c>
    </row>
    <row r="108" spans="1:2" ht="20.100000000000001" customHeight="1">
      <c r="A108" s="3" t="s">
        <v>56</v>
      </c>
      <c r="B108" s="4">
        <f>SUM(B109:B114)</f>
        <v>288</v>
      </c>
    </row>
    <row r="109" spans="1:2" ht="20.100000000000001" customHeight="1">
      <c r="A109" s="3" t="s">
        <v>7</v>
      </c>
      <c r="B109" s="4">
        <v>239</v>
      </c>
    </row>
    <row r="110" spans="1:2" ht="20.100000000000001" customHeight="1">
      <c r="A110" s="3" t="s">
        <v>57</v>
      </c>
      <c r="B110" s="4">
        <v>17</v>
      </c>
    </row>
    <row r="111" spans="1:2" ht="20.100000000000001" customHeight="1">
      <c r="A111" s="3" t="s">
        <v>58</v>
      </c>
      <c r="B111" s="4">
        <v>2</v>
      </c>
    </row>
    <row r="112" spans="1:2" ht="20.100000000000001" customHeight="1">
      <c r="A112" s="3" t="s">
        <v>59</v>
      </c>
      <c r="B112" s="4">
        <v>10</v>
      </c>
    </row>
    <row r="113" spans="1:2" ht="20.100000000000001" customHeight="1">
      <c r="A113" s="3" t="s">
        <v>60</v>
      </c>
      <c r="B113" s="4">
        <v>6</v>
      </c>
    </row>
    <row r="114" spans="1:2" ht="20.100000000000001" customHeight="1">
      <c r="A114" s="3" t="s">
        <v>13</v>
      </c>
      <c r="B114" s="4">
        <v>14</v>
      </c>
    </row>
    <row r="115" spans="1:2" ht="20.100000000000001" customHeight="1">
      <c r="A115" s="3" t="s">
        <v>61</v>
      </c>
      <c r="B115" s="4">
        <f>B116+B119+B125+B127+B130</f>
        <v>16171</v>
      </c>
    </row>
    <row r="116" spans="1:2" ht="20.100000000000001" customHeight="1">
      <c r="A116" s="3" t="s">
        <v>62</v>
      </c>
      <c r="B116" s="4">
        <f>SUM(B117:B118)</f>
        <v>258</v>
      </c>
    </row>
    <row r="117" spans="1:2" ht="20.100000000000001" customHeight="1">
      <c r="A117" s="3" t="s">
        <v>7</v>
      </c>
      <c r="B117" s="4">
        <v>53</v>
      </c>
    </row>
    <row r="118" spans="1:2" ht="20.100000000000001" customHeight="1">
      <c r="A118" s="3" t="s">
        <v>8</v>
      </c>
      <c r="B118" s="4">
        <v>205</v>
      </c>
    </row>
    <row r="119" spans="1:2" ht="20.100000000000001" customHeight="1">
      <c r="A119" s="3" t="s">
        <v>63</v>
      </c>
      <c r="B119" s="4">
        <f>SUM(B120:B124)</f>
        <v>15761</v>
      </c>
    </row>
    <row r="120" spans="1:2" ht="20.100000000000001" customHeight="1">
      <c r="A120" s="3" t="s">
        <v>64</v>
      </c>
      <c r="B120" s="4">
        <v>628</v>
      </c>
    </row>
    <row r="121" spans="1:2" ht="20.100000000000001" customHeight="1">
      <c r="A121" s="3" t="s">
        <v>65</v>
      </c>
      <c r="B121" s="4">
        <v>7786</v>
      </c>
    </row>
    <row r="122" spans="1:2" ht="20.100000000000001" customHeight="1">
      <c r="A122" s="3" t="s">
        <v>66</v>
      </c>
      <c r="B122" s="4">
        <v>6196</v>
      </c>
    </row>
    <row r="123" spans="1:2" ht="20.100000000000001" customHeight="1">
      <c r="A123" s="3" t="s">
        <v>67</v>
      </c>
      <c r="B123" s="4">
        <v>8</v>
      </c>
    </row>
    <row r="124" spans="1:2" ht="20.100000000000001" customHeight="1">
      <c r="A124" s="3" t="s">
        <v>68</v>
      </c>
      <c r="B124" s="4">
        <v>1143</v>
      </c>
    </row>
    <row r="125" spans="1:2" ht="20.100000000000001" customHeight="1">
      <c r="A125" s="3" t="s">
        <v>69</v>
      </c>
      <c r="B125" s="4">
        <v>10</v>
      </c>
    </row>
    <row r="126" spans="1:2" ht="20.100000000000001" customHeight="1">
      <c r="A126" s="3" t="s">
        <v>70</v>
      </c>
      <c r="B126" s="4">
        <v>10</v>
      </c>
    </row>
    <row r="127" spans="1:2" ht="20.100000000000001" customHeight="1">
      <c r="A127" s="3" t="s">
        <v>71</v>
      </c>
      <c r="B127" s="4">
        <f>SUM(B128:B129)</f>
        <v>82</v>
      </c>
    </row>
    <row r="128" spans="1:2" ht="20.100000000000001" customHeight="1">
      <c r="A128" s="3" t="s">
        <v>72</v>
      </c>
      <c r="B128" s="4">
        <v>80</v>
      </c>
    </row>
    <row r="129" spans="1:2" ht="20.100000000000001" customHeight="1">
      <c r="A129" s="3" t="s">
        <v>73</v>
      </c>
      <c r="B129" s="4">
        <v>2</v>
      </c>
    </row>
    <row r="130" spans="1:2" ht="20.100000000000001" customHeight="1">
      <c r="A130" s="3" t="s">
        <v>74</v>
      </c>
      <c r="B130" s="4">
        <v>60</v>
      </c>
    </row>
    <row r="131" spans="1:2" ht="20.100000000000001" customHeight="1">
      <c r="A131" s="3" t="s">
        <v>75</v>
      </c>
      <c r="B131" s="4">
        <v>60</v>
      </c>
    </row>
    <row r="132" spans="1:2" ht="20.100000000000001" customHeight="1">
      <c r="A132" s="3" t="s">
        <v>76</v>
      </c>
      <c r="B132" s="4">
        <f>B133+B135+B137</f>
        <v>99</v>
      </c>
    </row>
    <row r="133" spans="1:2" ht="20.100000000000001" customHeight="1">
      <c r="A133" s="3" t="s">
        <v>77</v>
      </c>
      <c r="B133" s="4">
        <v>45</v>
      </c>
    </row>
    <row r="134" spans="1:2" ht="20.100000000000001" customHeight="1">
      <c r="A134" s="3" t="s">
        <v>7</v>
      </c>
      <c r="B134" s="4">
        <v>45</v>
      </c>
    </row>
    <row r="135" spans="1:2" ht="20.100000000000001" customHeight="1">
      <c r="A135" s="3" t="s">
        <v>222</v>
      </c>
      <c r="B135" s="4">
        <v>14</v>
      </c>
    </row>
    <row r="136" spans="1:2" ht="20.100000000000001" customHeight="1">
      <c r="A136" s="3" t="s">
        <v>206</v>
      </c>
      <c r="B136" s="4">
        <v>14</v>
      </c>
    </row>
    <row r="137" spans="1:2" ht="20.100000000000001" customHeight="1">
      <c r="A137" s="3" t="s">
        <v>223</v>
      </c>
      <c r="B137" s="4">
        <f>SUM(B138:B139)</f>
        <v>40</v>
      </c>
    </row>
    <row r="138" spans="1:2" ht="20.100000000000001" customHeight="1">
      <c r="A138" s="3" t="s">
        <v>207</v>
      </c>
      <c r="B138" s="4">
        <v>39</v>
      </c>
    </row>
    <row r="139" spans="1:2" ht="20.100000000000001" customHeight="1">
      <c r="A139" s="3" t="s">
        <v>224</v>
      </c>
      <c r="B139" s="4">
        <v>1</v>
      </c>
    </row>
    <row r="140" spans="1:2" ht="20.100000000000001" customHeight="1">
      <c r="A140" s="3" t="s">
        <v>78</v>
      </c>
      <c r="B140" s="4">
        <f>B141+B146</f>
        <v>120</v>
      </c>
    </row>
    <row r="141" spans="1:2" ht="20.100000000000001" customHeight="1">
      <c r="A141" s="3" t="s">
        <v>79</v>
      </c>
      <c r="B141" s="4">
        <f>SUM(B142:B145)</f>
        <v>114</v>
      </c>
    </row>
    <row r="142" spans="1:2" ht="20.100000000000001" customHeight="1">
      <c r="A142" s="3" t="s">
        <v>7</v>
      </c>
      <c r="B142" s="4">
        <v>24</v>
      </c>
    </row>
    <row r="143" spans="1:2" ht="20.100000000000001" customHeight="1">
      <c r="A143" s="3" t="s">
        <v>8</v>
      </c>
      <c r="B143" s="4">
        <v>9</v>
      </c>
    </row>
    <row r="144" spans="1:2" ht="20.100000000000001" customHeight="1">
      <c r="A144" s="3" t="s">
        <v>80</v>
      </c>
      <c r="B144" s="4">
        <v>79</v>
      </c>
    </row>
    <row r="145" spans="1:2" ht="20.100000000000001" customHeight="1">
      <c r="A145" s="3" t="s">
        <v>81</v>
      </c>
      <c r="B145" s="4">
        <v>2</v>
      </c>
    </row>
    <row r="146" spans="1:2" ht="20.100000000000001" customHeight="1">
      <c r="A146" s="3" t="s">
        <v>82</v>
      </c>
      <c r="B146" s="4">
        <v>6</v>
      </c>
    </row>
    <row r="147" spans="1:2" ht="20.100000000000001" customHeight="1">
      <c r="A147" s="3" t="s">
        <v>83</v>
      </c>
      <c r="B147" s="4">
        <v>6</v>
      </c>
    </row>
    <row r="148" spans="1:2" ht="20.100000000000001" customHeight="1">
      <c r="A148" s="3" t="s">
        <v>84</v>
      </c>
      <c r="B148" s="4">
        <f>B149+B153+B157+B164+B171+B177+B182+B185+B193+B195+B198+B200+B202+B204+B207+B213</f>
        <v>33728</v>
      </c>
    </row>
    <row r="149" spans="1:2" ht="20.100000000000001" customHeight="1">
      <c r="A149" s="3" t="s">
        <v>85</v>
      </c>
      <c r="B149" s="4">
        <f>SUM(B150:B152)</f>
        <v>1002</v>
      </c>
    </row>
    <row r="150" spans="1:2" ht="20.100000000000001" customHeight="1">
      <c r="A150" s="3" t="s">
        <v>7</v>
      </c>
      <c r="B150" s="4">
        <v>67</v>
      </c>
    </row>
    <row r="151" spans="1:2" ht="20.100000000000001" customHeight="1">
      <c r="A151" s="3" t="s">
        <v>8</v>
      </c>
      <c r="B151" s="4">
        <v>26</v>
      </c>
    </row>
    <row r="152" spans="1:2" ht="20.100000000000001" customHeight="1">
      <c r="A152" s="3" t="s">
        <v>86</v>
      </c>
      <c r="B152" s="4">
        <v>909</v>
      </c>
    </row>
    <row r="153" spans="1:2" ht="20.100000000000001" customHeight="1">
      <c r="A153" s="3" t="s">
        <v>87</v>
      </c>
      <c r="B153" s="4">
        <f>SUM(B154:B156)</f>
        <v>215</v>
      </c>
    </row>
    <row r="154" spans="1:2" ht="20.100000000000001" customHeight="1">
      <c r="A154" s="3" t="s">
        <v>7</v>
      </c>
      <c r="B154" s="4">
        <v>48</v>
      </c>
    </row>
    <row r="155" spans="1:2" ht="20.100000000000001" customHeight="1">
      <c r="A155" s="3" t="s">
        <v>8</v>
      </c>
      <c r="B155" s="4">
        <v>14</v>
      </c>
    </row>
    <row r="156" spans="1:2" ht="20.100000000000001" customHeight="1">
      <c r="A156" s="3" t="s">
        <v>88</v>
      </c>
      <c r="B156" s="4">
        <v>153</v>
      </c>
    </row>
    <row r="157" spans="1:2" ht="20.100000000000001" customHeight="1">
      <c r="A157" s="3" t="s">
        <v>89</v>
      </c>
      <c r="B157" s="4">
        <f>SUM(B158:B163)</f>
        <v>15503</v>
      </c>
    </row>
    <row r="158" spans="1:2" ht="20.100000000000001" customHeight="1">
      <c r="A158" s="3" t="s">
        <v>90</v>
      </c>
      <c r="B158" s="4">
        <v>150</v>
      </c>
    </row>
    <row r="159" spans="1:2" ht="20.100000000000001" customHeight="1">
      <c r="A159" s="3" t="s">
        <v>91</v>
      </c>
      <c r="B159" s="4">
        <v>505</v>
      </c>
    </row>
    <row r="160" spans="1:2" ht="20.100000000000001" customHeight="1">
      <c r="A160" s="3" t="s">
        <v>92</v>
      </c>
      <c r="B160" s="4">
        <v>3414</v>
      </c>
    </row>
    <row r="161" spans="1:2" ht="20.100000000000001" customHeight="1">
      <c r="A161" s="3" t="s">
        <v>93</v>
      </c>
      <c r="B161" s="4">
        <v>849</v>
      </c>
    </row>
    <row r="162" spans="1:2" ht="20.100000000000001" customHeight="1">
      <c r="A162" s="3" t="s">
        <v>94</v>
      </c>
      <c r="B162" s="4">
        <v>10583</v>
      </c>
    </row>
    <row r="163" spans="1:2" ht="20.100000000000001" customHeight="1">
      <c r="A163" s="3" t="s">
        <v>95</v>
      </c>
      <c r="B163" s="4">
        <v>2</v>
      </c>
    </row>
    <row r="164" spans="1:2" ht="20.100000000000001" customHeight="1">
      <c r="A164" s="3" t="s">
        <v>96</v>
      </c>
      <c r="B164" s="4">
        <f>SUM(B165:B170)</f>
        <v>1448</v>
      </c>
    </row>
    <row r="165" spans="1:2" ht="20.100000000000001" customHeight="1">
      <c r="A165" s="3" t="s">
        <v>225</v>
      </c>
      <c r="B165" s="4">
        <v>690</v>
      </c>
    </row>
    <row r="166" spans="1:2" ht="20.100000000000001" customHeight="1">
      <c r="A166" s="3" t="s">
        <v>97</v>
      </c>
      <c r="B166" s="4">
        <v>444</v>
      </c>
    </row>
    <row r="167" spans="1:2" ht="20.100000000000001" customHeight="1">
      <c r="A167" s="3" t="s">
        <v>98</v>
      </c>
      <c r="B167" s="4">
        <v>297</v>
      </c>
    </row>
    <row r="168" spans="1:2" ht="20.100000000000001" customHeight="1">
      <c r="A168" s="3" t="s">
        <v>226</v>
      </c>
      <c r="B168" s="4">
        <v>3</v>
      </c>
    </row>
    <row r="169" spans="1:2" ht="20.100000000000001" customHeight="1">
      <c r="A169" s="3" t="s">
        <v>227</v>
      </c>
      <c r="B169" s="4">
        <v>5</v>
      </c>
    </row>
    <row r="170" spans="1:2" ht="20.100000000000001" customHeight="1">
      <c r="A170" s="3" t="s">
        <v>228</v>
      </c>
      <c r="B170" s="4">
        <v>9</v>
      </c>
    </row>
    <row r="171" spans="1:2" ht="20.100000000000001" customHeight="1">
      <c r="A171" s="3" t="s">
        <v>99</v>
      </c>
      <c r="B171" s="4">
        <f>SUM(B172:B176)</f>
        <v>1717</v>
      </c>
    </row>
    <row r="172" spans="1:2" ht="20.100000000000001" customHeight="1">
      <c r="A172" s="3" t="s">
        <v>100</v>
      </c>
      <c r="B172" s="4">
        <v>746</v>
      </c>
    </row>
    <row r="173" spans="1:2" ht="20.100000000000001" customHeight="1">
      <c r="A173" s="3" t="s">
        <v>101</v>
      </c>
      <c r="B173" s="4">
        <v>626</v>
      </c>
    </row>
    <row r="174" spans="1:2" ht="20.100000000000001" customHeight="1">
      <c r="A174" s="3" t="s">
        <v>102</v>
      </c>
      <c r="B174" s="4">
        <v>334</v>
      </c>
    </row>
    <row r="175" spans="1:2" ht="20.100000000000001" customHeight="1">
      <c r="A175" s="3" t="s">
        <v>229</v>
      </c>
      <c r="B175" s="4">
        <v>1</v>
      </c>
    </row>
    <row r="176" spans="1:2" ht="20.100000000000001" customHeight="1">
      <c r="A176" s="3" t="s">
        <v>103</v>
      </c>
      <c r="B176" s="4">
        <v>10</v>
      </c>
    </row>
    <row r="177" spans="1:2" s="11" customFormat="1" ht="20.100000000000001" customHeight="1">
      <c r="A177" s="9" t="s">
        <v>104</v>
      </c>
      <c r="B177" s="10">
        <f>SUM(B178:B181)</f>
        <v>723</v>
      </c>
    </row>
    <row r="178" spans="1:2" ht="20.100000000000001" customHeight="1">
      <c r="A178" s="3" t="s">
        <v>105</v>
      </c>
      <c r="B178" s="4">
        <v>536</v>
      </c>
    </row>
    <row r="179" spans="1:2" ht="20.100000000000001" customHeight="1">
      <c r="A179" s="3" t="s">
        <v>106</v>
      </c>
      <c r="B179" s="4">
        <v>41</v>
      </c>
    </row>
    <row r="180" spans="1:2" ht="20.100000000000001" customHeight="1">
      <c r="A180" s="5" t="s">
        <v>208</v>
      </c>
      <c r="B180" s="6">
        <v>21</v>
      </c>
    </row>
    <row r="181" spans="1:2" ht="20.100000000000001" customHeight="1">
      <c r="A181" s="3" t="s">
        <v>107</v>
      </c>
      <c r="B181" s="4">
        <v>125</v>
      </c>
    </row>
    <row r="182" spans="1:2" s="11" customFormat="1" ht="20.100000000000001" customHeight="1">
      <c r="A182" s="9" t="s">
        <v>108</v>
      </c>
      <c r="B182" s="10">
        <f>SUM(B183:B184)</f>
        <v>395</v>
      </c>
    </row>
    <row r="183" spans="1:2" ht="20.100000000000001" customHeight="1">
      <c r="A183" s="3" t="s">
        <v>109</v>
      </c>
      <c r="B183" s="4">
        <v>115</v>
      </c>
    </row>
    <row r="184" spans="1:2" ht="20.100000000000001" customHeight="1">
      <c r="A184" s="3" t="s">
        <v>110</v>
      </c>
      <c r="B184" s="4">
        <v>280</v>
      </c>
    </row>
    <row r="185" spans="1:2" s="11" customFormat="1" ht="20.100000000000001" customHeight="1">
      <c r="A185" s="9" t="s">
        <v>111</v>
      </c>
      <c r="B185" s="10">
        <f>SUM(B186:B192)</f>
        <v>1314</v>
      </c>
    </row>
    <row r="186" spans="1:2" ht="20.100000000000001" customHeight="1">
      <c r="A186" s="3" t="s">
        <v>7</v>
      </c>
      <c r="B186" s="4">
        <v>27</v>
      </c>
    </row>
    <row r="187" spans="1:2" ht="20.100000000000001" customHeight="1">
      <c r="A187" s="3" t="s">
        <v>8</v>
      </c>
      <c r="B187" s="4">
        <v>2</v>
      </c>
    </row>
    <row r="188" spans="1:2" ht="20.100000000000001" customHeight="1">
      <c r="A188" s="3" t="s">
        <v>112</v>
      </c>
      <c r="B188" s="4">
        <v>23</v>
      </c>
    </row>
    <row r="189" spans="1:2" ht="20.100000000000001" customHeight="1">
      <c r="A189" s="3" t="s">
        <v>113</v>
      </c>
      <c r="B189" s="4">
        <v>712</v>
      </c>
    </row>
    <row r="190" spans="1:2" ht="20.100000000000001" customHeight="1">
      <c r="A190" s="3" t="s">
        <v>230</v>
      </c>
      <c r="B190" s="4">
        <v>3</v>
      </c>
    </row>
    <row r="191" spans="1:2" ht="20.100000000000001" customHeight="1">
      <c r="A191" s="3" t="s">
        <v>114</v>
      </c>
      <c r="B191" s="4">
        <v>519</v>
      </c>
    </row>
    <row r="192" spans="1:2" ht="20.100000000000001" customHeight="1">
      <c r="A192" s="3" t="s">
        <v>115</v>
      </c>
      <c r="B192" s="4">
        <v>28</v>
      </c>
    </row>
    <row r="193" spans="1:2" s="11" customFormat="1" ht="20.100000000000001" customHeight="1">
      <c r="A193" s="9" t="s">
        <v>116</v>
      </c>
      <c r="B193" s="10">
        <v>34</v>
      </c>
    </row>
    <row r="194" spans="1:2" ht="20.100000000000001" customHeight="1">
      <c r="A194" s="3" t="s">
        <v>7</v>
      </c>
      <c r="B194" s="4">
        <v>34</v>
      </c>
    </row>
    <row r="195" spans="1:2" s="11" customFormat="1" ht="20.100000000000001" customHeight="1">
      <c r="A195" s="9" t="s">
        <v>117</v>
      </c>
      <c r="B195" s="10">
        <f>SUM(B196:B197)</f>
        <v>8999</v>
      </c>
    </row>
    <row r="196" spans="1:2" ht="20.100000000000001" customHeight="1">
      <c r="A196" s="3" t="s">
        <v>118</v>
      </c>
      <c r="B196" s="4">
        <v>8496</v>
      </c>
    </row>
    <row r="197" spans="1:2" ht="20.100000000000001" customHeight="1">
      <c r="A197" s="3" t="s">
        <v>119</v>
      </c>
      <c r="B197" s="4">
        <v>503</v>
      </c>
    </row>
    <row r="198" spans="1:2" ht="20.100000000000001" customHeight="1">
      <c r="A198" s="3" t="s">
        <v>120</v>
      </c>
      <c r="B198" s="4">
        <v>45</v>
      </c>
    </row>
    <row r="199" spans="1:2" ht="20.100000000000001" customHeight="1">
      <c r="A199" s="3" t="s">
        <v>121</v>
      </c>
      <c r="B199" s="4">
        <v>45</v>
      </c>
    </row>
    <row r="200" spans="1:2" ht="20.100000000000001" customHeight="1">
      <c r="A200" s="3" t="s">
        <v>122</v>
      </c>
      <c r="B200" s="4">
        <v>69</v>
      </c>
    </row>
    <row r="201" spans="1:2" ht="20.100000000000001" customHeight="1">
      <c r="A201" s="3" t="s">
        <v>123</v>
      </c>
      <c r="B201" s="4">
        <v>69</v>
      </c>
    </row>
    <row r="202" spans="1:2" ht="20.100000000000001" customHeight="1">
      <c r="A202" s="3" t="s">
        <v>124</v>
      </c>
      <c r="B202" s="4">
        <v>11</v>
      </c>
    </row>
    <row r="203" spans="1:2" ht="20.100000000000001" customHeight="1">
      <c r="A203" s="3" t="s">
        <v>125</v>
      </c>
      <c r="B203" s="4">
        <v>11</v>
      </c>
    </row>
    <row r="204" spans="1:2" ht="20.100000000000001" customHeight="1">
      <c r="A204" s="3" t="s">
        <v>126</v>
      </c>
      <c r="B204" s="4">
        <f>SUM(B205:B206)</f>
        <v>2058</v>
      </c>
    </row>
    <row r="205" spans="1:2" ht="20.100000000000001" customHeight="1">
      <c r="A205" s="3" t="s">
        <v>127</v>
      </c>
      <c r="B205" s="4">
        <v>1921</v>
      </c>
    </row>
    <row r="206" spans="1:2" ht="20.100000000000001" customHeight="1">
      <c r="A206" s="3" t="s">
        <v>128</v>
      </c>
      <c r="B206" s="4">
        <v>137</v>
      </c>
    </row>
    <row r="207" spans="1:2" ht="20.100000000000001" customHeight="1">
      <c r="A207" s="3" t="s">
        <v>129</v>
      </c>
      <c r="B207" s="4">
        <f>SUM(B208:B212)</f>
        <v>152</v>
      </c>
    </row>
    <row r="208" spans="1:2" ht="20.100000000000001" customHeight="1">
      <c r="A208" s="3" t="s">
        <v>7</v>
      </c>
      <c r="B208" s="4">
        <v>37</v>
      </c>
    </row>
    <row r="209" spans="1:2" ht="20.100000000000001" customHeight="1">
      <c r="A209" s="3" t="s">
        <v>8</v>
      </c>
      <c r="B209" s="4">
        <v>2</v>
      </c>
    </row>
    <row r="210" spans="1:2" ht="20.100000000000001" customHeight="1">
      <c r="A210" s="3" t="s">
        <v>130</v>
      </c>
      <c r="B210" s="4">
        <v>55</v>
      </c>
    </row>
    <row r="211" spans="1:2" ht="20.100000000000001" customHeight="1">
      <c r="A211" s="3" t="s">
        <v>13</v>
      </c>
      <c r="B211" s="4">
        <v>50</v>
      </c>
    </row>
    <row r="212" spans="1:2" ht="20.100000000000001" customHeight="1">
      <c r="A212" s="5" t="s">
        <v>209</v>
      </c>
      <c r="B212" s="6">
        <v>8</v>
      </c>
    </row>
    <row r="213" spans="1:2" ht="20.100000000000001" customHeight="1">
      <c r="A213" s="3" t="s">
        <v>131</v>
      </c>
      <c r="B213" s="4">
        <v>43</v>
      </c>
    </row>
    <row r="214" spans="1:2" ht="20.100000000000001" customHeight="1">
      <c r="A214" s="3" t="s">
        <v>132</v>
      </c>
      <c r="B214" s="4">
        <v>43</v>
      </c>
    </row>
    <row r="215" spans="1:2" s="11" customFormat="1" ht="20.100000000000001" customHeight="1">
      <c r="A215" s="9" t="s">
        <v>133</v>
      </c>
      <c r="B215" s="10">
        <f>B216+B219+B221+B223+B228+B230+B234+B236+B238+B240+B242</f>
        <v>5211</v>
      </c>
    </row>
    <row r="216" spans="1:2" ht="20.100000000000001" customHeight="1">
      <c r="A216" s="3" t="s">
        <v>134</v>
      </c>
      <c r="B216" s="4">
        <f>SUM(B217:B218)</f>
        <v>149</v>
      </c>
    </row>
    <row r="217" spans="1:2" ht="20.100000000000001" customHeight="1">
      <c r="A217" s="3" t="s">
        <v>7</v>
      </c>
      <c r="B217" s="4">
        <v>51</v>
      </c>
    </row>
    <row r="218" spans="1:2" ht="20.100000000000001" customHeight="1">
      <c r="A218" s="3" t="s">
        <v>8</v>
      </c>
      <c r="B218" s="4">
        <v>98</v>
      </c>
    </row>
    <row r="219" spans="1:2" ht="20.100000000000001" customHeight="1">
      <c r="A219" s="3" t="s">
        <v>135</v>
      </c>
      <c r="B219" s="4">
        <v>64</v>
      </c>
    </row>
    <row r="220" spans="1:2" ht="20.100000000000001" customHeight="1">
      <c r="A220" s="3" t="s">
        <v>136</v>
      </c>
      <c r="B220" s="4">
        <v>64</v>
      </c>
    </row>
    <row r="221" spans="1:2" ht="20.100000000000001" customHeight="1">
      <c r="A221" s="3" t="s">
        <v>137</v>
      </c>
      <c r="B221" s="4">
        <v>73</v>
      </c>
    </row>
    <row r="222" spans="1:2" ht="20.100000000000001" customHeight="1">
      <c r="A222" s="3" t="s">
        <v>138</v>
      </c>
      <c r="B222" s="4">
        <v>73</v>
      </c>
    </row>
    <row r="223" spans="1:2" ht="20.100000000000001" customHeight="1">
      <c r="A223" s="3" t="s">
        <v>139</v>
      </c>
      <c r="B223" s="4">
        <f>SUM(B224:B227)</f>
        <v>674</v>
      </c>
    </row>
    <row r="224" spans="1:2" ht="20.100000000000001" customHeight="1">
      <c r="A224" s="3" t="s">
        <v>140</v>
      </c>
      <c r="B224" s="4">
        <v>209</v>
      </c>
    </row>
    <row r="225" spans="1:2" ht="20.100000000000001" customHeight="1">
      <c r="A225" s="3" t="s">
        <v>141</v>
      </c>
      <c r="B225" s="4">
        <v>100</v>
      </c>
    </row>
    <row r="226" spans="1:2" ht="20.100000000000001" customHeight="1">
      <c r="A226" s="3" t="s">
        <v>142</v>
      </c>
      <c r="B226" s="4">
        <v>330</v>
      </c>
    </row>
    <row r="227" spans="1:2" ht="20.100000000000001" customHeight="1">
      <c r="A227" s="5" t="s">
        <v>210</v>
      </c>
      <c r="B227" s="6">
        <v>35</v>
      </c>
    </row>
    <row r="228" spans="1:2" ht="20.100000000000001" customHeight="1">
      <c r="A228" s="3" t="s">
        <v>143</v>
      </c>
      <c r="B228" s="4">
        <f>SUM(B229:B229)</f>
        <v>1147</v>
      </c>
    </row>
    <row r="229" spans="1:2" ht="20.100000000000001" customHeight="1">
      <c r="A229" s="3" t="s">
        <v>144</v>
      </c>
      <c r="B229" s="4">
        <v>1147</v>
      </c>
    </row>
    <row r="230" spans="1:2" ht="20.100000000000001" customHeight="1">
      <c r="A230" s="3" t="s">
        <v>145</v>
      </c>
      <c r="B230" s="4">
        <f>SUM(B231:B233)</f>
        <v>1478</v>
      </c>
    </row>
    <row r="231" spans="1:2" ht="20.100000000000001" customHeight="1">
      <c r="A231" s="3" t="s">
        <v>146</v>
      </c>
      <c r="B231" s="4">
        <v>346</v>
      </c>
    </row>
    <row r="232" spans="1:2" ht="20.100000000000001" customHeight="1">
      <c r="A232" s="3" t="s">
        <v>147</v>
      </c>
      <c r="B232" s="4">
        <v>1045</v>
      </c>
    </row>
    <row r="233" spans="1:2" ht="20.100000000000001" customHeight="1">
      <c r="A233" s="3" t="s">
        <v>148</v>
      </c>
      <c r="B233" s="4">
        <v>87</v>
      </c>
    </row>
    <row r="234" spans="1:2" ht="20.100000000000001" customHeight="1">
      <c r="A234" s="3" t="s">
        <v>149</v>
      </c>
      <c r="B234" s="4">
        <v>199</v>
      </c>
    </row>
    <row r="235" spans="1:2" ht="20.100000000000001" customHeight="1">
      <c r="A235" s="3" t="s">
        <v>150</v>
      </c>
      <c r="B235" s="4">
        <v>199</v>
      </c>
    </row>
    <row r="236" spans="1:2" ht="20.100000000000001" customHeight="1">
      <c r="A236" s="3" t="s">
        <v>211</v>
      </c>
      <c r="B236" s="6">
        <v>636</v>
      </c>
    </row>
    <row r="237" spans="1:2" ht="20.100000000000001" customHeight="1">
      <c r="A237" s="5" t="s">
        <v>212</v>
      </c>
      <c r="B237" s="6">
        <v>636</v>
      </c>
    </row>
    <row r="238" spans="1:2" ht="20.100000000000001" customHeight="1">
      <c r="A238" s="3" t="s">
        <v>151</v>
      </c>
      <c r="B238" s="4">
        <v>54</v>
      </c>
    </row>
    <row r="239" spans="1:2" ht="20.100000000000001" customHeight="1">
      <c r="A239" s="3" t="s">
        <v>152</v>
      </c>
      <c r="B239" s="4">
        <v>54</v>
      </c>
    </row>
    <row r="240" spans="1:2" ht="20.100000000000001" customHeight="1">
      <c r="A240" s="3" t="s">
        <v>213</v>
      </c>
      <c r="B240" s="4">
        <v>710</v>
      </c>
    </row>
    <row r="241" spans="1:2" ht="20.100000000000001" customHeight="1">
      <c r="A241" s="3" t="s">
        <v>214</v>
      </c>
      <c r="B241" s="4">
        <v>710</v>
      </c>
    </row>
    <row r="242" spans="1:2" ht="20.100000000000001" customHeight="1">
      <c r="A242" s="3" t="s">
        <v>153</v>
      </c>
      <c r="B242" s="4">
        <v>27</v>
      </c>
    </row>
    <row r="243" spans="1:2" ht="20.100000000000001" customHeight="1">
      <c r="A243" s="3" t="s">
        <v>154</v>
      </c>
      <c r="B243" s="4">
        <v>27</v>
      </c>
    </row>
    <row r="244" spans="1:2" ht="20.100000000000001" customHeight="1">
      <c r="A244" s="3" t="s">
        <v>155</v>
      </c>
      <c r="B244" s="4">
        <f>B245</f>
        <v>131</v>
      </c>
    </row>
    <row r="245" spans="1:2" ht="20.100000000000001" customHeight="1">
      <c r="A245" s="3" t="s">
        <v>156</v>
      </c>
      <c r="B245" s="4">
        <f>SUM(B246:B247)</f>
        <v>131</v>
      </c>
    </row>
    <row r="246" spans="1:2" ht="20.100000000000001" customHeight="1">
      <c r="A246" s="3" t="s">
        <v>157</v>
      </c>
      <c r="B246" s="4">
        <v>110</v>
      </c>
    </row>
    <row r="247" spans="1:2" ht="20.100000000000001" customHeight="1">
      <c r="A247" s="3" t="s">
        <v>231</v>
      </c>
      <c r="B247" s="4">
        <v>21</v>
      </c>
    </row>
    <row r="248" spans="1:2" ht="20.100000000000001" customHeight="1">
      <c r="A248" s="3" t="s">
        <v>158</v>
      </c>
      <c r="B248" s="4">
        <f>B249+B253</f>
        <v>3547</v>
      </c>
    </row>
    <row r="249" spans="1:2" ht="20.100000000000001" customHeight="1">
      <c r="A249" s="3" t="s">
        <v>159</v>
      </c>
      <c r="B249" s="4">
        <f>SUM(B250:B252)</f>
        <v>1226</v>
      </c>
    </row>
    <row r="250" spans="1:2" ht="20.100000000000001" customHeight="1">
      <c r="A250" s="3" t="s">
        <v>7</v>
      </c>
      <c r="B250" s="4">
        <v>58</v>
      </c>
    </row>
    <row r="251" spans="1:2" ht="20.100000000000001" customHeight="1">
      <c r="A251" s="3" t="s">
        <v>8</v>
      </c>
      <c r="B251" s="4">
        <v>767</v>
      </c>
    </row>
    <row r="252" spans="1:2" ht="20.100000000000001" customHeight="1">
      <c r="A252" s="3" t="s">
        <v>160</v>
      </c>
      <c r="B252" s="4">
        <v>401</v>
      </c>
    </row>
    <row r="253" spans="1:2" ht="20.100000000000001" customHeight="1">
      <c r="A253" s="3" t="s">
        <v>161</v>
      </c>
      <c r="B253" s="4">
        <v>2321</v>
      </c>
    </row>
    <row r="254" spans="1:2" ht="20.100000000000001" customHeight="1">
      <c r="A254" s="3" t="s">
        <v>162</v>
      </c>
      <c r="B254" s="4">
        <v>2321</v>
      </c>
    </row>
    <row r="255" spans="1:2" ht="20.100000000000001" customHeight="1">
      <c r="A255" s="3" t="s">
        <v>163</v>
      </c>
      <c r="B255" s="4">
        <f>B256+B263+B267</f>
        <v>690</v>
      </c>
    </row>
    <row r="256" spans="1:2" ht="20.100000000000001" customHeight="1">
      <c r="A256" s="3" t="s">
        <v>164</v>
      </c>
      <c r="B256" s="4">
        <f>SUM(B257:B262)</f>
        <v>541</v>
      </c>
    </row>
    <row r="257" spans="1:2" ht="20.100000000000001" customHeight="1">
      <c r="A257" s="3" t="s">
        <v>7</v>
      </c>
      <c r="B257" s="4">
        <v>56</v>
      </c>
    </row>
    <row r="258" spans="1:2" ht="20.100000000000001" customHeight="1">
      <c r="A258" s="3" t="s">
        <v>8</v>
      </c>
      <c r="B258" s="4">
        <v>173</v>
      </c>
    </row>
    <row r="259" spans="1:2" ht="20.100000000000001" customHeight="1">
      <c r="A259" s="3" t="s">
        <v>13</v>
      </c>
      <c r="B259" s="4">
        <v>54</v>
      </c>
    </row>
    <row r="260" spans="1:2" ht="20.100000000000001" customHeight="1">
      <c r="A260" s="3" t="s">
        <v>165</v>
      </c>
      <c r="B260" s="4">
        <v>100</v>
      </c>
    </row>
    <row r="261" spans="1:2" ht="20.100000000000001" customHeight="1">
      <c r="A261" s="5" t="s">
        <v>215</v>
      </c>
      <c r="B261" s="6">
        <v>14</v>
      </c>
    </row>
    <row r="262" spans="1:2" ht="20.100000000000001" customHeight="1">
      <c r="A262" s="3" t="s">
        <v>166</v>
      </c>
      <c r="B262" s="4">
        <v>144</v>
      </c>
    </row>
    <row r="263" spans="1:2" ht="20.100000000000001" customHeight="1">
      <c r="A263" s="3" t="s">
        <v>167</v>
      </c>
      <c r="B263" s="4">
        <f>SUM(B264:B266)</f>
        <v>143</v>
      </c>
    </row>
    <row r="264" spans="1:2" ht="20.100000000000001" customHeight="1">
      <c r="A264" s="5" t="s">
        <v>216</v>
      </c>
      <c r="B264" s="6">
        <v>24</v>
      </c>
    </row>
    <row r="265" spans="1:2" ht="20.100000000000001" customHeight="1">
      <c r="A265" s="3" t="s">
        <v>232</v>
      </c>
      <c r="B265" s="4">
        <v>59</v>
      </c>
    </row>
    <row r="266" spans="1:2" ht="20.100000000000001" customHeight="1">
      <c r="A266" s="3" t="s">
        <v>168</v>
      </c>
      <c r="B266" s="4">
        <v>60</v>
      </c>
    </row>
    <row r="267" spans="1:2" ht="20.100000000000001" customHeight="1">
      <c r="A267" s="3" t="s">
        <v>169</v>
      </c>
      <c r="B267" s="4">
        <f>SUM(B268:B269)</f>
        <v>6</v>
      </c>
    </row>
    <row r="268" spans="1:2" ht="20.100000000000001" customHeight="1">
      <c r="A268" s="3" t="s">
        <v>170</v>
      </c>
      <c r="B268" s="4">
        <v>2</v>
      </c>
    </row>
    <row r="269" spans="1:2" ht="20.100000000000001" customHeight="1">
      <c r="A269" s="3" t="s">
        <v>171</v>
      </c>
      <c r="B269" s="4">
        <v>4</v>
      </c>
    </row>
    <row r="270" spans="1:2" ht="20.100000000000001" customHeight="1">
      <c r="A270" s="3" t="s">
        <v>172</v>
      </c>
      <c r="B270" s="4">
        <f>B271+B273+B275</f>
        <v>1516</v>
      </c>
    </row>
    <row r="271" spans="1:2" ht="20.100000000000001" customHeight="1">
      <c r="A271" s="3" t="s">
        <v>217</v>
      </c>
      <c r="B271" s="4">
        <v>1007</v>
      </c>
    </row>
    <row r="272" spans="1:2" ht="20.100000000000001" customHeight="1">
      <c r="A272" s="3" t="s">
        <v>218</v>
      </c>
      <c r="B272" s="4">
        <v>1007</v>
      </c>
    </row>
    <row r="273" spans="1:2" ht="20.100000000000001" customHeight="1">
      <c r="A273" s="3" t="s">
        <v>219</v>
      </c>
      <c r="B273" s="4">
        <v>200</v>
      </c>
    </row>
    <row r="274" spans="1:2" ht="20.100000000000001" customHeight="1">
      <c r="A274" s="3" t="s">
        <v>220</v>
      </c>
      <c r="B274" s="4">
        <v>200</v>
      </c>
    </row>
    <row r="275" spans="1:2" ht="20.100000000000001" customHeight="1">
      <c r="A275" s="3" t="s">
        <v>173</v>
      </c>
      <c r="B275" s="4">
        <v>309</v>
      </c>
    </row>
    <row r="276" spans="1:2" ht="20.100000000000001" customHeight="1">
      <c r="A276" s="3" t="s">
        <v>174</v>
      </c>
      <c r="B276" s="4">
        <v>309</v>
      </c>
    </row>
    <row r="277" spans="1:2" ht="20.100000000000001" customHeight="1">
      <c r="A277" s="3" t="s">
        <v>175</v>
      </c>
      <c r="B277" s="4">
        <v>22</v>
      </c>
    </row>
    <row r="278" spans="1:2" ht="20.100000000000001" customHeight="1">
      <c r="A278" s="3" t="s">
        <v>176</v>
      </c>
      <c r="B278" s="4">
        <v>22</v>
      </c>
    </row>
    <row r="279" spans="1:2" ht="20.100000000000001" customHeight="1">
      <c r="A279" s="3" t="s">
        <v>177</v>
      </c>
      <c r="B279" s="4">
        <v>22</v>
      </c>
    </row>
    <row r="280" spans="1:2" ht="20.100000000000001" customHeight="1">
      <c r="A280" s="3" t="s">
        <v>178</v>
      </c>
      <c r="B280" s="4">
        <v>3</v>
      </c>
    </row>
    <row r="281" spans="1:2" ht="20.100000000000001" customHeight="1">
      <c r="A281" s="3" t="s">
        <v>179</v>
      </c>
      <c r="B281" s="4">
        <v>3</v>
      </c>
    </row>
    <row r="282" spans="1:2" ht="20.100000000000001" customHeight="1">
      <c r="A282" s="3" t="s">
        <v>8</v>
      </c>
      <c r="B282" s="4">
        <v>3</v>
      </c>
    </row>
    <row r="283" spans="1:2" ht="20.100000000000001" customHeight="1">
      <c r="A283" s="3" t="s">
        <v>180</v>
      </c>
      <c r="B283" s="4">
        <f>B284+B287</f>
        <v>3026</v>
      </c>
    </row>
    <row r="284" spans="1:2" ht="20.100000000000001" customHeight="1">
      <c r="A284" s="3" t="s">
        <v>181</v>
      </c>
      <c r="B284" s="4">
        <f>SUM(B285:B286)</f>
        <v>681</v>
      </c>
    </row>
    <row r="285" spans="1:2" ht="20.100000000000001" customHeight="1">
      <c r="A285" s="3" t="s">
        <v>182</v>
      </c>
      <c r="B285" s="4">
        <v>981</v>
      </c>
    </row>
    <row r="286" spans="1:2" ht="20.100000000000001" customHeight="1">
      <c r="A286" s="3" t="s">
        <v>183</v>
      </c>
      <c r="B286" s="4">
        <v>-300</v>
      </c>
    </row>
    <row r="287" spans="1:2" ht="20.100000000000001" customHeight="1">
      <c r="A287" s="3" t="s">
        <v>184</v>
      </c>
      <c r="B287" s="4">
        <v>2345</v>
      </c>
    </row>
    <row r="288" spans="1:2" ht="20.100000000000001" customHeight="1">
      <c r="A288" s="3" t="s">
        <v>185</v>
      </c>
      <c r="B288" s="4">
        <v>2345</v>
      </c>
    </row>
    <row r="289" spans="1:2" ht="20.100000000000001" customHeight="1">
      <c r="A289" s="3" t="s">
        <v>186</v>
      </c>
      <c r="B289" s="4">
        <f>B290+B295</f>
        <v>725</v>
      </c>
    </row>
    <row r="290" spans="1:2" ht="20.100000000000001" customHeight="1">
      <c r="A290" s="3" t="s">
        <v>187</v>
      </c>
      <c r="B290" s="4">
        <f>SUM(B291:B294)</f>
        <v>631</v>
      </c>
    </row>
    <row r="291" spans="1:2" ht="20.100000000000001" customHeight="1">
      <c r="A291" s="3" t="s">
        <v>7</v>
      </c>
      <c r="B291" s="4">
        <v>100</v>
      </c>
    </row>
    <row r="292" spans="1:2" ht="20.100000000000001" customHeight="1">
      <c r="A292" s="3" t="s">
        <v>8</v>
      </c>
      <c r="B292" s="4">
        <v>31</v>
      </c>
    </row>
    <row r="293" spans="1:2" ht="20.100000000000001" customHeight="1">
      <c r="A293" s="3" t="s">
        <v>13</v>
      </c>
      <c r="B293" s="4">
        <v>485</v>
      </c>
    </row>
    <row r="294" spans="1:2" ht="20.100000000000001" customHeight="1">
      <c r="A294" s="3" t="s">
        <v>188</v>
      </c>
      <c r="B294" s="4">
        <v>15</v>
      </c>
    </row>
    <row r="295" spans="1:2" ht="20.100000000000001" customHeight="1">
      <c r="A295" s="3" t="s">
        <v>189</v>
      </c>
      <c r="B295" s="4">
        <v>94</v>
      </c>
    </row>
    <row r="296" spans="1:2" ht="20.100000000000001" customHeight="1">
      <c r="A296" s="3" t="s">
        <v>8</v>
      </c>
      <c r="B296" s="4">
        <v>94</v>
      </c>
    </row>
    <row r="297" spans="1:2" ht="20.100000000000001" customHeight="1">
      <c r="A297" s="3" t="s">
        <v>190</v>
      </c>
      <c r="B297" s="4">
        <v>1443</v>
      </c>
    </row>
    <row r="298" spans="1:2" ht="20.100000000000001" customHeight="1">
      <c r="A298" s="3" t="s">
        <v>191</v>
      </c>
      <c r="B298" s="4">
        <v>1443</v>
      </c>
    </row>
    <row r="299" spans="1:2" ht="20.100000000000001" customHeight="1">
      <c r="A299" s="3" t="s">
        <v>192</v>
      </c>
      <c r="B299" s="4">
        <v>1443</v>
      </c>
    </row>
    <row r="300" spans="1:2" ht="20.100000000000001" customHeight="1">
      <c r="A300" s="3" t="s">
        <v>193</v>
      </c>
      <c r="B300" s="4">
        <v>2</v>
      </c>
    </row>
    <row r="301" spans="1:2" ht="20.100000000000001" customHeight="1">
      <c r="A301" s="3" t="s">
        <v>194</v>
      </c>
      <c r="B301" s="4">
        <v>2</v>
      </c>
    </row>
    <row r="302" spans="1:2" ht="20.100000000000001" customHeight="1">
      <c r="A302" s="3" t="s">
        <v>195</v>
      </c>
      <c r="B302" s="4">
        <v>2</v>
      </c>
    </row>
    <row r="303" spans="1:2" ht="20.100000000000001" customHeight="1">
      <c r="A303" s="12" t="s">
        <v>196</v>
      </c>
      <c r="B303" s="13"/>
    </row>
    <row r="304" spans="1:2" ht="20.100000000000001" customHeight="1">
      <c r="A304" s="12" t="s">
        <v>197</v>
      </c>
      <c r="B304" s="13">
        <v>44986</v>
      </c>
    </row>
    <row r="305" spans="1:2" ht="20.100000000000001" customHeight="1">
      <c r="A305" s="12" t="s">
        <v>198</v>
      </c>
      <c r="B305" s="13">
        <v>2652</v>
      </c>
    </row>
    <row r="306" spans="1:2" ht="20.100000000000001" customHeight="1">
      <c r="A306" s="12" t="s">
        <v>199</v>
      </c>
      <c r="B306" s="13">
        <v>1231</v>
      </c>
    </row>
    <row r="307" spans="1:2">
      <c r="A307" s="12" t="s">
        <v>200</v>
      </c>
      <c r="B307" s="13">
        <v>1351</v>
      </c>
    </row>
    <row r="308" spans="1:2">
      <c r="A308" s="12" t="s">
        <v>201</v>
      </c>
      <c r="B308" s="13">
        <v>19837</v>
      </c>
    </row>
    <row r="309" spans="1:2">
      <c r="A309" s="12" t="s">
        <v>202</v>
      </c>
      <c r="B309" s="13">
        <v>163846</v>
      </c>
    </row>
  </sheetData>
  <mergeCells count="3">
    <mergeCell ref="A1:B1"/>
    <mergeCell ref="A2:B2"/>
    <mergeCell ref="A3:B3"/>
  </mergeCells>
  <phoneticPr fontId="6" type="noConversion"/>
  <dataValidations count="1">
    <dataValidation type="decimal" allowBlank="1" showInputMessage="1" showErrorMessage="1" sqref="B327949:B327952 B271:B274 B240:B241 B227 B175 B180 B93:B96 B212 B236:B237 B261 B264 B262413:B262416 B196877:B196880 B131341:B131344 B65805:B65808 B983309:B983312 B983259:B983260 B917723:B917724 B852187:B852188 B786651:B786652 B721115:B721116 B655579:B655580 B590043:B590044 B524507:B524508 B458971:B458972 B393435:B393436 B327899:B327900 B262363:B262364 B196827:B196828 B131291:B131292 B65755:B65756 B917773:B917776 B983285 B917749 B852213 B786677 B721141 B655605 B590069 B524533 B458997 B393461 B327925 B262389 B196853 B131317 B65781 B852237:B852240 B983245 B917709 B852173 B786637 B721101 B655565 B590029 B524493 B458957 B393421 B327885 B262349 B196813 B131277 B65741 B786701:B786704 B983192 B917656 B852120 B786584 B721048 B655512 B589976 B524440 B458904 B393368 B327832 B262296 B196760 B131224 B65688 B721165:B721168 B983197 B917661 B852125 B786589 B721053 B655517 B589981 B524445 B458909 B393373 B327837 B262301 B196765 B131229 B65693 B655629:B655632 B983109:B983112 B917573:B917576 B852037:B852040 B786501:B786504 B720965:B720968 B655429:B655432 B589893:B589896 B524357:B524360 B458821:B458824 B393285:B393288 B327749:B327752 B262213:B262216 B196677:B196680 B131141:B131144 B65605:B65608 B590093:B590096 B983230 B917694 B852158 B786622 B721086 B655550 B590014 B524478 B458942 B393406 B327870 B262334 B196798 B131262 B65726 B524557:B524560 B983255:B983256 B917719:B917720 B852183:B852184 B786647:B786648 B721111:B721112 B655575:B655576 B590039:B590040 B524503:B524504 B458967:B458968 B393431:B393432 B327895:B327896 B262359:B262360 B196823:B196824 B131287:B131288 B65751:B65752 B459021:B459024 B983287 B917751 B852215 B786679 B721143 B655607 B590071 B524535 B458999 B393463 B327927 B262391 B196855 B131319 B65783 B393485:B393488 B983292 B917756 B852220 B786684 B721148 B655612 B590076 B524540 B459004 B393468 B327932 B262396 B196860 B131324 B65788">
      <formula1>-99999999999999</formula1>
      <formula2>99999999999999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2024-09-03T02:36:00Z</dcterms:created>
  <dcterms:modified xsi:type="dcterms:W3CDTF">2026-07-16T06:30:27Z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81E5116720BD4F42877E6EFE842228FF_12</vt:lpwstr>
  </property>
  <property fmtid="{D5CDD505-2E9C-101B-9397-08002B2CF9AE}" pid="3" name="KSOProductBuildVer">
    <vt:lpwstr>2052-12.1.0.22529</vt:lpwstr>
  </property>
</Properties>
</file>